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!Forretningsdrift\Bruger\stbaa\Skytteforening\"/>
    </mc:Choice>
  </mc:AlternateContent>
  <bookViews>
    <workbookView xWindow="0" yWindow="90" windowWidth="20730" windowHeight="11760"/>
  </bookViews>
  <sheets>
    <sheet name="Landsdelsturnering samlet" sheetId="1" r:id="rId1"/>
    <sheet name="Runde 1" sheetId="6" r:id="rId2"/>
    <sheet name="Runde 2" sheetId="7" r:id="rId3"/>
    <sheet name="Runde 3" sheetId="8" r:id="rId4"/>
    <sheet name="Runde 4" sheetId="5" r:id="rId5"/>
  </sheets>
  <definedNames>
    <definedName name="_xlnm._FilterDatabase" localSheetId="0" hidden="1">'Landsdelsturnering samlet'!$B$60:$W$63</definedName>
  </definedNames>
  <calcPr calcId="152511"/>
</workbook>
</file>

<file path=xl/calcChain.xml><?xml version="1.0" encoding="utf-8"?>
<calcChain xmlns="http://schemas.openxmlformats.org/spreadsheetml/2006/main">
  <c r="AH74" i="1" l="1"/>
  <c r="AF74" i="1"/>
  <c r="AH69" i="1"/>
  <c r="AF69" i="1"/>
  <c r="AF52" i="1"/>
  <c r="AH43" i="1"/>
  <c r="AF43" i="1"/>
  <c r="AH42" i="1"/>
  <c r="AF42" i="1"/>
  <c r="AH38" i="1"/>
  <c r="AF38" i="1"/>
  <c r="AH28" i="1"/>
  <c r="AF28" i="1"/>
  <c r="AH27" i="1"/>
  <c r="AF27" i="1"/>
  <c r="AH17" i="1"/>
  <c r="AF17" i="1"/>
  <c r="AH23" i="1"/>
  <c r="AF23" i="1"/>
  <c r="AH22" i="1"/>
  <c r="AF22" i="1"/>
  <c r="AH20" i="1"/>
  <c r="AF20" i="1"/>
  <c r="AH19" i="1"/>
  <c r="AF19" i="1"/>
  <c r="AH13" i="1"/>
  <c r="AF13" i="1"/>
  <c r="AH8" i="1"/>
  <c r="AF8" i="1"/>
  <c r="AH72" i="1"/>
  <c r="AF72" i="1"/>
  <c r="AH70" i="1"/>
  <c r="AF70" i="1"/>
  <c r="AH52" i="1"/>
  <c r="AH4" i="1"/>
  <c r="AF4" i="1"/>
  <c r="AH63" i="1"/>
  <c r="AH62" i="1"/>
  <c r="AH61" i="1"/>
  <c r="AF63" i="1"/>
  <c r="AF62" i="1"/>
  <c r="AF61" i="1"/>
  <c r="AH57" i="1"/>
  <c r="AF57" i="1"/>
  <c r="AH56" i="1"/>
  <c r="AF56" i="1"/>
  <c r="AH39" i="1"/>
  <c r="AH40" i="1"/>
  <c r="AH36" i="1"/>
  <c r="AH45" i="1"/>
  <c r="AH41" i="1"/>
  <c r="AH44" i="1"/>
  <c r="AH37" i="1"/>
  <c r="AF39" i="1"/>
  <c r="AF40" i="1"/>
  <c r="AF36" i="1"/>
  <c r="AF45" i="1"/>
  <c r="AF41" i="1"/>
  <c r="AF44" i="1"/>
  <c r="AF37" i="1"/>
  <c r="W73" i="1"/>
  <c r="U73" i="1"/>
  <c r="AD73" i="1"/>
  <c r="AH73" i="1"/>
  <c r="AF73" i="1"/>
  <c r="AH18" i="1"/>
  <c r="AF18" i="1"/>
  <c r="U49" i="1"/>
  <c r="W49" i="1"/>
  <c r="AD49" i="1"/>
  <c r="AF49" i="1"/>
  <c r="AH49" i="1"/>
  <c r="AH71" i="1"/>
  <c r="AF71" i="1"/>
  <c r="AD52" i="1"/>
  <c r="W52" i="1"/>
  <c r="U52" i="1"/>
  <c r="AH29" i="1"/>
  <c r="AF29" i="1"/>
  <c r="AH21" i="1"/>
  <c r="AF21" i="1"/>
  <c r="AH9" i="1"/>
  <c r="AF9" i="1"/>
  <c r="U4" i="1"/>
  <c r="W4" i="1"/>
  <c r="AD4" i="1"/>
  <c r="AD61" i="1"/>
  <c r="W61" i="1"/>
  <c r="U61" i="1"/>
  <c r="AD27" i="1"/>
  <c r="W27" i="1"/>
  <c r="U27" i="1"/>
  <c r="AD74" i="1"/>
  <c r="W74" i="1"/>
  <c r="U74" i="1"/>
  <c r="AD9" i="1" l="1"/>
  <c r="AD8" i="1"/>
  <c r="AD13" i="1"/>
  <c r="AD21" i="1"/>
  <c r="AD28" i="1"/>
  <c r="AD29" i="1"/>
  <c r="AD37" i="1"/>
  <c r="AD39" i="1"/>
  <c r="AD40" i="1"/>
  <c r="AD56" i="1"/>
  <c r="AD57" i="1"/>
  <c r="AD62" i="1"/>
  <c r="AD63" i="1"/>
  <c r="AD70" i="1"/>
  <c r="AD71" i="1"/>
  <c r="AD69" i="1"/>
  <c r="AD72" i="1"/>
  <c r="U63" i="1"/>
  <c r="W63" i="1"/>
  <c r="W57" i="1"/>
  <c r="U57" i="1"/>
  <c r="W8" i="1"/>
  <c r="U8" i="1"/>
  <c r="U9" i="1"/>
  <c r="W9" i="1"/>
  <c r="W71" i="1" l="1"/>
  <c r="W70" i="1"/>
  <c r="W69" i="1"/>
  <c r="W72" i="1"/>
  <c r="W40" i="1"/>
  <c r="W37" i="1"/>
  <c r="W56" i="1"/>
  <c r="W62" i="1"/>
  <c r="W39" i="1"/>
  <c r="W13" i="1"/>
  <c r="W21" i="1"/>
  <c r="W29" i="1"/>
  <c r="W28" i="1"/>
  <c r="U71" i="1"/>
  <c r="U70" i="1"/>
  <c r="U69" i="1"/>
  <c r="U72" i="1"/>
  <c r="U56" i="1"/>
  <c r="U62" i="1"/>
  <c r="U40" i="1"/>
  <c r="U37" i="1"/>
  <c r="U39" i="1"/>
  <c r="U29" i="1"/>
  <c r="U28" i="1"/>
  <c r="U21" i="1"/>
  <c r="U13" i="1"/>
</calcChain>
</file>

<file path=xl/sharedStrings.xml><?xml version="1.0" encoding="utf-8"?>
<sst xmlns="http://schemas.openxmlformats.org/spreadsheetml/2006/main" count="475" uniqueCount="125">
  <si>
    <t>Rene Gesna</t>
  </si>
  <si>
    <t>Sten Aarestrup</t>
  </si>
  <si>
    <t>Bent Jessen</t>
  </si>
  <si>
    <t>Jan Poulsen</t>
  </si>
  <si>
    <t>Jørgen Philipsen</t>
  </si>
  <si>
    <t>Anders E. Poulsen</t>
  </si>
  <si>
    <t>Karl E Nielsen</t>
  </si>
  <si>
    <t>Susanne Haas</t>
  </si>
  <si>
    <t>Finn H. O. Andersen</t>
  </si>
  <si>
    <t>Henning Dall</t>
  </si>
  <si>
    <t>Gunnar Jensen</t>
  </si>
  <si>
    <t>B. S. Samuelsson</t>
  </si>
  <si>
    <t>Mona Schmidt</t>
  </si>
  <si>
    <t>Hans Hansen</t>
  </si>
  <si>
    <t>Thomas Lorentsen</t>
  </si>
  <si>
    <t>Erik Hansen</t>
  </si>
  <si>
    <t>Anders Christensen</t>
  </si>
  <si>
    <t>/</t>
  </si>
  <si>
    <t>Runde 1</t>
  </si>
  <si>
    <t>Runde 2</t>
  </si>
  <si>
    <t>Total</t>
  </si>
  <si>
    <t>3 Bedste</t>
  </si>
  <si>
    <t>Runde 3</t>
  </si>
  <si>
    <t>Runde 4</t>
  </si>
  <si>
    <t>Lonnie Jessen</t>
  </si>
  <si>
    <t>13-351 Åbenrå Skytteforening</t>
  </si>
  <si>
    <t>13-322 Gram Skytteforening</t>
  </si>
  <si>
    <t>13-302 Haderslev Skyttekreds</t>
  </si>
  <si>
    <t>13-365 Nordals Skyttekreds</t>
  </si>
  <si>
    <t>Betina Hebsgaard Vohs</t>
  </si>
  <si>
    <t>Standardpistol, 15m. - Klasse Voksen 1 Hånd - 1</t>
  </si>
  <si>
    <t>13-363 Broagerlands Skytteforening</t>
  </si>
  <si>
    <t>Standardpistol, 15m. - Klasse Voksen 1 Hånd - 3</t>
  </si>
  <si>
    <t>Standardpistol, 15m. - Klasse Voksen 1 Hånd - 4</t>
  </si>
  <si>
    <t>Standardpistol, 15m. - Klasse Senior 2 Hånd - 1</t>
  </si>
  <si>
    <t>Standardpistol, 15m. - Klasse Senior 2 Hånd - 2</t>
  </si>
  <si>
    <t>Allan Thomsen</t>
  </si>
  <si>
    <t>Standardpistol, 15m. - Klasse Voksen 2 Hånd - 1</t>
  </si>
  <si>
    <t>Kay-Werner Jacobsen</t>
  </si>
  <si>
    <t>Standardpistol, 15m. - Klasse Voksen 2 Hånd - 2</t>
  </si>
  <si>
    <t>Allan Vohs</t>
  </si>
  <si>
    <t>Luftpistol, 15m. - Klasse Børn</t>
  </si>
  <si>
    <t>Luftpistol, 15m. - Klasse Voksen 1 Hånd - 1</t>
  </si>
  <si>
    <t>Luftpistol, 15m. - Klasse Voksen 1 Hånd - 2</t>
  </si>
  <si>
    <t>Luftpistol, 15m. - Klasse Senior 2 Hånd</t>
  </si>
  <si>
    <t>Luftpistol, 15m. - Klasse Voksen 2 Hånd</t>
  </si>
  <si>
    <t>Luftpistol, 15m. - Klasse Voksen 1 Hånd - 3</t>
  </si>
  <si>
    <t>Jan Christensen</t>
  </si>
  <si>
    <t>Per Henriksen</t>
  </si>
  <si>
    <t>Kjeld Junge</t>
  </si>
  <si>
    <t>I alt</t>
  </si>
  <si>
    <t>Palle Deigård</t>
  </si>
  <si>
    <t>286/97</t>
  </si>
  <si>
    <t>272/90</t>
  </si>
  <si>
    <t>Anders Ottobrøker</t>
  </si>
  <si>
    <t>13-362 Sundeved Skytteforening</t>
  </si>
  <si>
    <t>265/87</t>
  </si>
  <si>
    <t>263/85</t>
  </si>
  <si>
    <t>254/88</t>
  </si>
  <si>
    <t>236/80</t>
  </si>
  <si>
    <t>268/88</t>
  </si>
  <si>
    <t>261/85</t>
  </si>
  <si>
    <t>259/89</t>
  </si>
  <si>
    <t>229/75</t>
  </si>
  <si>
    <t>253/88</t>
  </si>
  <si>
    <t>252/84</t>
  </si>
  <si>
    <t>237/79</t>
  </si>
  <si>
    <t>236/79</t>
  </si>
  <si>
    <t>226/68</t>
  </si>
  <si>
    <t>218/70</t>
  </si>
  <si>
    <t>283/94</t>
  </si>
  <si>
    <t>259/82</t>
  </si>
  <si>
    <t>256/86</t>
  </si>
  <si>
    <t>262/88</t>
  </si>
  <si>
    <t>260/88</t>
  </si>
  <si>
    <t>244/77</t>
  </si>
  <si>
    <t>Lene Friis</t>
  </si>
  <si>
    <t>217/77</t>
  </si>
  <si>
    <t>284/97</t>
  </si>
  <si>
    <t>283/97</t>
  </si>
  <si>
    <t>281/94</t>
  </si>
  <si>
    <t>275/91</t>
  </si>
  <si>
    <t>258/86</t>
  </si>
  <si>
    <t>250/88</t>
  </si>
  <si>
    <t>245/77</t>
  </si>
  <si>
    <t>283/96</t>
  </si>
  <si>
    <t>277/91</t>
  </si>
  <si>
    <t>268/93</t>
  </si>
  <si>
    <t>262/90</t>
  </si>
  <si>
    <t>255/85</t>
  </si>
  <si>
    <t>250/92</t>
  </si>
  <si>
    <t>244/83</t>
  </si>
  <si>
    <t>244/81</t>
  </si>
  <si>
    <t>281/93</t>
  </si>
  <si>
    <t>275/94</t>
  </si>
  <si>
    <t>251/86</t>
  </si>
  <si>
    <t>245/86</t>
  </si>
  <si>
    <t>Anders Løbner</t>
  </si>
  <si>
    <t>Broagerlands Skytteforening</t>
  </si>
  <si>
    <t>Haderslev Skyttekreds</t>
  </si>
  <si>
    <t>Nordals Skyttekreds</t>
  </si>
  <si>
    <t>Gram Skytteforening</t>
  </si>
  <si>
    <t>Steen Kruse Jensen</t>
  </si>
  <si>
    <t>Søren Pötzsch</t>
  </si>
  <si>
    <t>Malte Jørgensen</t>
  </si>
  <si>
    <t>Dorthe Lorenzen</t>
  </si>
  <si>
    <t>Lis Christensen</t>
  </si>
  <si>
    <t>Standardpistol, 15m. - Klasse 1 Hånd - 1</t>
  </si>
  <si>
    <t>Standardpistol, 15m. - Klasse  1 Hånd - 2</t>
  </si>
  <si>
    <t>Standardpistol, 15m. - Klasse 1 Hånd - 3</t>
  </si>
  <si>
    <t>Standardpistol, 15m. - Klasse  2 Hånd - 1</t>
  </si>
  <si>
    <t>Standardpistol, 15m. - Klasse 2 Hånd - 2</t>
  </si>
  <si>
    <t>Standardpistol, 15m. - Klasse 2 Hånd - 3</t>
  </si>
  <si>
    <t>Luftpistol, 15m. - Klasse 1 Hånd - 1</t>
  </si>
  <si>
    <t>Luftpistol, 15m. - Klasse Jun</t>
  </si>
  <si>
    <t>Luftpistol, 15m. - Klasse 1 Hånd - 2</t>
  </si>
  <si>
    <t>Luftpistol, 15m. - Klasse 2 Hånd - 1</t>
  </si>
  <si>
    <t>Luftpistol, 15m. - 2 Hånd - 2</t>
  </si>
  <si>
    <t>Aabenraa Skytteforening</t>
  </si>
  <si>
    <t>Martin Ginnerup Gammelg..</t>
  </si>
  <si>
    <t>Claus Pedersen</t>
  </si>
  <si>
    <t>Maiken Hansen</t>
  </si>
  <si>
    <t>Finn H.O. Andersen</t>
  </si>
  <si>
    <t>Stig Husted Kramer Knuds</t>
  </si>
  <si>
    <t>Thomas Grønholdt Lorents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</si>
</sst>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quotePrefix="1" applyFont="1" applyAlignment="1">
      <alignment vertical="center" wrapText="1"/>
    </xf>
    <xf numFmtId="0" fontId="3" fillId="0" borderId="0" xfId="0" quotePrefix="1" applyFont="1" applyAlignment="1"/>
    <xf numFmtId="0" fontId="3" fillId="0" borderId="0" xfId="0" applyFont="1" applyAlignment="1">
      <alignment horizont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quotePrefix="1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4"/>
  <sheetViews>
    <sheetView tabSelected="1" workbookViewId="0">
      <pane ySplit="1" topLeftCell="A35" activePane="bottomLeft" state="frozen"/>
      <selection pane="bottomLeft" activeCell="D54" sqref="D54"/>
    </sheetView>
  </sheetViews>
  <sheetFormatPr defaultRowHeight="12.75" x14ac:dyDescent="0.2"/>
  <cols>
    <col min="1" max="1" width="3.28515625" style="3" bestFit="1" customWidth="1"/>
    <col min="2" max="2" width="9.85546875" style="3" bestFit="1" customWidth="1"/>
    <col min="3" max="3" width="26" style="3" customWidth="1"/>
    <col min="4" max="4" width="35.85546875" style="3" bestFit="1" customWidth="1"/>
    <col min="5" max="5" width="5.5703125" style="6" bestFit="1" customWidth="1"/>
    <col min="6" max="6" width="1.5703125" style="6" customWidth="1"/>
    <col min="7" max="7" width="4.140625" style="3" bestFit="1" customWidth="1"/>
    <col min="8" max="8" width="2.7109375" style="3" customWidth="1"/>
    <col min="9" max="9" width="5.5703125" style="3" bestFit="1" customWidth="1"/>
    <col min="10" max="10" width="1.5703125" style="3" customWidth="1"/>
    <col min="11" max="11" width="4.140625" style="3" bestFit="1" customWidth="1"/>
    <col min="12" max="12" width="2.7109375" style="3" customWidth="1"/>
    <col min="13" max="13" width="5.5703125" style="3" bestFit="1" customWidth="1"/>
    <col min="14" max="14" width="1.5703125" style="3" customWidth="1"/>
    <col min="15" max="15" width="4.140625" style="3" bestFit="1" customWidth="1"/>
    <col min="16" max="16" width="2.7109375" style="3" customWidth="1"/>
    <col min="17" max="17" width="4.42578125" style="3" bestFit="1" customWidth="1"/>
    <col min="18" max="18" width="1.5703125" style="3" customWidth="1"/>
    <col min="19" max="19" width="3.28515625" style="3" bestFit="1" customWidth="1"/>
    <col min="20" max="20" width="2.7109375" style="28" customWidth="1"/>
    <col min="21" max="21" width="5.5703125" style="3" hidden="1" customWidth="1"/>
    <col min="22" max="22" width="1.5703125" style="3" hidden="1" customWidth="1"/>
    <col min="23" max="23" width="5.5703125" style="20" hidden="1" customWidth="1"/>
    <col min="24" max="24" width="2.7109375" style="3" hidden="1" customWidth="1"/>
    <col min="25" max="25" width="4.42578125" style="3" hidden="1" customWidth="1"/>
    <col min="26" max="26" width="1.5703125" style="3" hidden="1" customWidth="1"/>
    <col min="27" max="27" width="4.42578125" style="3" hidden="1" customWidth="1"/>
    <col min="28" max="31" width="0" style="3" hidden="1" customWidth="1"/>
    <col min="32" max="32" width="4.42578125" style="3" bestFit="1" customWidth="1"/>
    <col min="33" max="33" width="1.5703125" style="3" customWidth="1"/>
    <col min="34" max="34" width="6.7109375" style="3" customWidth="1"/>
    <col min="35" max="16384" width="9.140625" style="3"/>
  </cols>
  <sheetData>
    <row r="1" spans="1:34" x14ac:dyDescent="0.2">
      <c r="A1" s="1"/>
      <c r="E1" s="42" t="s">
        <v>18</v>
      </c>
      <c r="F1" s="42"/>
      <c r="G1" s="42"/>
      <c r="H1" s="38"/>
      <c r="I1" s="42" t="s">
        <v>19</v>
      </c>
      <c r="J1" s="42"/>
      <c r="K1" s="42"/>
      <c r="L1" s="38"/>
      <c r="M1" s="42" t="s">
        <v>22</v>
      </c>
      <c r="N1" s="42"/>
      <c r="O1" s="42"/>
      <c r="P1" s="40"/>
      <c r="Q1" s="42" t="s">
        <v>23</v>
      </c>
      <c r="R1" s="42"/>
      <c r="S1" s="42"/>
      <c r="U1" s="42" t="s">
        <v>20</v>
      </c>
      <c r="V1" s="42"/>
      <c r="W1" s="42"/>
      <c r="Y1" s="42" t="s">
        <v>21</v>
      </c>
      <c r="Z1" s="42"/>
      <c r="AA1" s="42"/>
      <c r="AD1" s="23" t="s">
        <v>50</v>
      </c>
      <c r="AF1" s="42" t="s">
        <v>21</v>
      </c>
      <c r="AG1" s="42"/>
      <c r="AH1" s="42"/>
    </row>
    <row r="2" spans="1:34" x14ac:dyDescent="0.2">
      <c r="A2" s="1"/>
      <c r="E2" s="34"/>
      <c r="F2" s="34"/>
      <c r="G2" s="34"/>
      <c r="H2" s="38"/>
      <c r="I2" s="34"/>
      <c r="J2" s="34"/>
      <c r="K2" s="34"/>
      <c r="L2" s="38"/>
      <c r="M2" s="34"/>
      <c r="N2" s="34"/>
      <c r="O2" s="34"/>
      <c r="P2" s="40"/>
      <c r="Q2" s="34"/>
      <c r="R2" s="34"/>
      <c r="S2" s="34"/>
      <c r="U2" s="34"/>
      <c r="V2" s="34"/>
      <c r="W2" s="34"/>
      <c r="Y2" s="34"/>
      <c r="Z2" s="34"/>
      <c r="AA2" s="34"/>
      <c r="AD2" s="35"/>
      <c r="AF2" s="34"/>
      <c r="AG2" s="34"/>
      <c r="AH2" s="34"/>
    </row>
    <row r="3" spans="1:34" x14ac:dyDescent="0.2">
      <c r="A3" s="1"/>
      <c r="B3" s="44" t="s">
        <v>107</v>
      </c>
      <c r="C3" s="44"/>
      <c r="D3" s="44"/>
      <c r="E3" s="44"/>
      <c r="F3" s="44"/>
      <c r="H3" s="39"/>
      <c r="I3" s="34"/>
      <c r="J3" s="34"/>
      <c r="L3" s="39"/>
      <c r="M3" s="34"/>
      <c r="N3" s="34"/>
      <c r="O3" s="20"/>
      <c r="P3" s="39"/>
      <c r="Q3" s="34"/>
      <c r="R3" s="34"/>
      <c r="T3" s="29"/>
      <c r="U3" s="34"/>
      <c r="V3" s="34"/>
      <c r="X3" s="34"/>
      <c r="Y3" s="34"/>
      <c r="Z3" s="34"/>
      <c r="AF3" s="34"/>
      <c r="AG3" s="34"/>
    </row>
    <row r="4" spans="1:34" x14ac:dyDescent="0.2">
      <c r="A4" s="12">
        <v>1</v>
      </c>
      <c r="B4" s="12">
        <v>43974</v>
      </c>
      <c r="C4" s="12" t="s">
        <v>1</v>
      </c>
      <c r="D4" s="12" t="s">
        <v>118</v>
      </c>
      <c r="E4" s="13">
        <v>270</v>
      </c>
      <c r="F4" s="17" t="s">
        <v>17</v>
      </c>
      <c r="G4" s="3">
        <v>89</v>
      </c>
      <c r="H4" s="40"/>
      <c r="I4" s="13">
        <v>272</v>
      </c>
      <c r="J4" s="19" t="s">
        <v>17</v>
      </c>
      <c r="K4" s="3">
        <v>93</v>
      </c>
      <c r="L4" s="40"/>
      <c r="M4" s="20">
        <v>274</v>
      </c>
      <c r="N4" s="19" t="s">
        <v>17</v>
      </c>
      <c r="O4" s="20">
        <v>91</v>
      </c>
      <c r="P4" s="40"/>
      <c r="Q4" s="20">
        <v>280</v>
      </c>
      <c r="R4" s="17" t="s">
        <v>17</v>
      </c>
      <c r="S4" s="3">
        <v>93</v>
      </c>
      <c r="T4" s="30"/>
      <c r="U4" s="20">
        <f>E4+I4+M4+Q4</f>
        <v>1096</v>
      </c>
      <c r="V4" s="19" t="s">
        <v>17</v>
      </c>
      <c r="W4" s="20">
        <f>G4+K4+O4+S4</f>
        <v>366</v>
      </c>
      <c r="X4" s="20"/>
      <c r="Y4" s="20"/>
      <c r="Z4" s="19" t="s">
        <v>17</v>
      </c>
      <c r="AD4" s="3">
        <f t="shared" ref="AD4:AD49" si="0">SUM(E4+I4+M4+Q4)</f>
        <v>1096</v>
      </c>
      <c r="AF4" s="20">
        <f>I4+M4+Q4</f>
        <v>826</v>
      </c>
      <c r="AG4" s="19" t="s">
        <v>17</v>
      </c>
      <c r="AH4" s="3">
        <f>K4+O4+S4</f>
        <v>277</v>
      </c>
    </row>
    <row r="5" spans="1:34" x14ac:dyDescent="0.2">
      <c r="A5" s="1"/>
      <c r="B5" s="15"/>
      <c r="C5" s="15"/>
      <c r="D5" s="15"/>
      <c r="E5" s="15"/>
      <c r="F5" s="15"/>
      <c r="H5" s="39"/>
      <c r="I5" s="21"/>
      <c r="J5" s="21"/>
      <c r="L5" s="39"/>
      <c r="M5" s="21"/>
      <c r="N5" s="21"/>
      <c r="O5" s="20"/>
      <c r="P5" s="39"/>
      <c r="Q5" s="21"/>
      <c r="R5" s="21"/>
      <c r="T5" s="29"/>
      <c r="U5" s="21"/>
      <c r="V5" s="21"/>
      <c r="X5" s="21"/>
      <c r="Y5" s="21"/>
      <c r="Z5" s="21"/>
      <c r="AF5" s="31"/>
      <c r="AG5" s="31"/>
    </row>
    <row r="6" spans="1:34" x14ac:dyDescent="0.2">
      <c r="A6" s="1"/>
      <c r="B6" s="33"/>
      <c r="C6" s="33"/>
      <c r="D6" s="33"/>
      <c r="E6" s="33"/>
      <c r="F6" s="33"/>
      <c r="H6" s="39"/>
      <c r="I6" s="32"/>
      <c r="J6" s="32"/>
      <c r="L6" s="39"/>
      <c r="M6" s="32"/>
      <c r="N6" s="32"/>
      <c r="O6" s="20"/>
      <c r="P6" s="39"/>
      <c r="Q6" s="32"/>
      <c r="R6" s="32"/>
      <c r="T6" s="29"/>
      <c r="U6" s="32"/>
      <c r="V6" s="32"/>
      <c r="X6" s="32"/>
      <c r="Y6" s="32"/>
      <c r="Z6" s="32"/>
      <c r="AF6" s="32"/>
      <c r="AG6" s="32"/>
    </row>
    <row r="7" spans="1:34" x14ac:dyDescent="0.2">
      <c r="A7" s="2"/>
      <c r="B7" s="43" t="s">
        <v>108</v>
      </c>
      <c r="C7" s="43"/>
      <c r="D7" s="43"/>
      <c r="E7" s="43"/>
      <c r="F7" s="43"/>
      <c r="G7" s="43"/>
      <c r="H7" s="38"/>
      <c r="I7" s="4"/>
      <c r="J7" s="5"/>
      <c r="K7" s="1"/>
      <c r="L7" s="38"/>
      <c r="M7" s="4"/>
      <c r="N7" s="5"/>
      <c r="O7" s="1"/>
      <c r="P7" s="38"/>
      <c r="R7" s="22"/>
      <c r="U7" s="4"/>
      <c r="V7" s="5"/>
      <c r="W7" s="18"/>
      <c r="Y7" s="4"/>
      <c r="Z7" s="5"/>
      <c r="AA7" s="1"/>
      <c r="AF7" s="4"/>
      <c r="AG7" s="5"/>
      <c r="AH7" s="1"/>
    </row>
    <row r="8" spans="1:34" x14ac:dyDescent="0.2">
      <c r="A8" s="12">
        <v>1</v>
      </c>
      <c r="B8" s="12">
        <v>43471</v>
      </c>
      <c r="C8" s="12" t="s">
        <v>3</v>
      </c>
      <c r="D8" s="12" t="s">
        <v>98</v>
      </c>
      <c r="E8" s="13">
        <v>265</v>
      </c>
      <c r="F8" s="16" t="s">
        <v>17</v>
      </c>
      <c r="G8" s="14">
        <v>87</v>
      </c>
      <c r="H8" s="38"/>
      <c r="I8" s="4">
        <v>263</v>
      </c>
      <c r="J8" s="19" t="s">
        <v>17</v>
      </c>
      <c r="K8" s="1">
        <v>88</v>
      </c>
      <c r="L8" s="38"/>
      <c r="M8" s="4">
        <v>263</v>
      </c>
      <c r="N8" s="19" t="s">
        <v>17</v>
      </c>
      <c r="O8" s="1">
        <v>89</v>
      </c>
      <c r="P8" s="38"/>
      <c r="Q8" s="3">
        <v>265</v>
      </c>
      <c r="R8" s="17" t="s">
        <v>17</v>
      </c>
      <c r="S8" s="3">
        <v>86</v>
      </c>
      <c r="U8" s="4">
        <f>E8+I8+M8+Q8</f>
        <v>1056</v>
      </c>
      <c r="V8" s="19" t="s">
        <v>17</v>
      </c>
      <c r="W8" s="18">
        <f>G8+K8+O8+S8</f>
        <v>350</v>
      </c>
      <c r="Y8" s="4"/>
      <c r="Z8" s="19" t="s">
        <v>17</v>
      </c>
      <c r="AA8" s="1"/>
      <c r="AD8" s="3">
        <f>SUM(E8+I8+M8+Q8)</f>
        <v>1056</v>
      </c>
      <c r="AF8" s="4">
        <f>Q8+M8+E8</f>
        <v>793</v>
      </c>
      <c r="AG8" s="19" t="s">
        <v>17</v>
      </c>
      <c r="AH8" s="1">
        <f>S8+O8+G8</f>
        <v>262</v>
      </c>
    </row>
    <row r="9" spans="1:34" x14ac:dyDescent="0.2">
      <c r="A9" s="1">
        <v>2</v>
      </c>
      <c r="B9" s="12">
        <v>43456</v>
      </c>
      <c r="C9" s="12" t="s">
        <v>4</v>
      </c>
      <c r="D9" s="12" t="s">
        <v>98</v>
      </c>
      <c r="E9" s="13">
        <v>256</v>
      </c>
      <c r="F9" s="17" t="s">
        <v>17</v>
      </c>
      <c r="G9" s="14">
        <v>89</v>
      </c>
      <c r="H9" s="38"/>
      <c r="I9" s="3">
        <v>248</v>
      </c>
      <c r="J9" s="17" t="s">
        <v>17</v>
      </c>
      <c r="K9" s="3">
        <v>84</v>
      </c>
      <c r="L9" s="38"/>
      <c r="M9" s="3">
        <v>262</v>
      </c>
      <c r="N9" s="17" t="s">
        <v>17</v>
      </c>
      <c r="O9" s="17">
        <v>87</v>
      </c>
      <c r="P9" s="38"/>
      <c r="R9" s="17" t="s">
        <v>17</v>
      </c>
      <c r="U9" s="4">
        <f>E9+I9+M9+Q9</f>
        <v>766</v>
      </c>
      <c r="V9" s="19" t="s">
        <v>17</v>
      </c>
      <c r="W9" s="18">
        <f>G9+K9+O9+S9</f>
        <v>260</v>
      </c>
      <c r="Y9" s="4"/>
      <c r="Z9" s="19" t="s">
        <v>17</v>
      </c>
      <c r="AA9" s="1"/>
      <c r="AD9" s="3">
        <f>SUM(E9+I9+M9+Q9)</f>
        <v>766</v>
      </c>
      <c r="AF9" s="4">
        <f>SUM(E9+I9+M9)</f>
        <v>766</v>
      </c>
      <c r="AG9" s="19" t="s">
        <v>17</v>
      </c>
      <c r="AH9" s="1">
        <f>SUM(G9+K9+O9)</f>
        <v>260</v>
      </c>
    </row>
    <row r="10" spans="1:34" x14ac:dyDescent="0.2">
      <c r="A10" s="1"/>
      <c r="H10" s="38"/>
      <c r="I10" s="43"/>
      <c r="J10" s="43"/>
      <c r="K10" s="43"/>
      <c r="L10" s="38"/>
      <c r="P10" s="38"/>
      <c r="U10" s="4"/>
      <c r="V10" s="5"/>
      <c r="W10" s="18"/>
      <c r="Y10" s="4"/>
      <c r="Z10" s="5"/>
      <c r="AA10" s="1"/>
      <c r="AF10" s="4"/>
      <c r="AG10" s="5"/>
      <c r="AH10" s="1"/>
    </row>
    <row r="11" spans="1:34" x14ac:dyDescent="0.2">
      <c r="A11" s="1"/>
      <c r="H11" s="38"/>
      <c r="I11" s="43"/>
      <c r="J11" s="43"/>
      <c r="K11" s="43"/>
      <c r="L11" s="38"/>
      <c r="P11" s="38"/>
      <c r="U11" s="4"/>
      <c r="V11" s="5"/>
      <c r="W11" s="18"/>
      <c r="Y11" s="4"/>
      <c r="Z11" s="5"/>
      <c r="AA11" s="1"/>
      <c r="AF11" s="4"/>
      <c r="AG11" s="5"/>
      <c r="AH11" s="1"/>
    </row>
    <row r="12" spans="1:34" x14ac:dyDescent="0.2">
      <c r="A12" s="2"/>
      <c r="B12" s="43" t="s">
        <v>109</v>
      </c>
      <c r="C12" s="43"/>
      <c r="D12" s="43"/>
      <c r="E12" s="43"/>
      <c r="F12" s="43"/>
      <c r="G12" s="43"/>
      <c r="H12" s="38"/>
      <c r="I12" s="4"/>
      <c r="J12" s="5"/>
      <c r="K12" s="1"/>
      <c r="L12" s="38"/>
      <c r="M12" s="4"/>
      <c r="N12" s="5"/>
      <c r="O12" s="1"/>
      <c r="P12" s="38"/>
      <c r="R12" s="22"/>
      <c r="U12" s="4"/>
      <c r="V12" s="5"/>
      <c r="W12" s="18"/>
      <c r="Y12" s="4"/>
      <c r="Z12" s="5"/>
      <c r="AA12" s="1"/>
      <c r="AF12" s="4"/>
      <c r="AG12" s="5"/>
      <c r="AH12" s="1"/>
    </row>
    <row r="13" spans="1:34" x14ac:dyDescent="0.2">
      <c r="A13" s="12">
        <v>1</v>
      </c>
      <c r="B13" s="12">
        <v>44067</v>
      </c>
      <c r="C13" s="12" t="s">
        <v>5</v>
      </c>
      <c r="D13" s="12" t="s">
        <v>118</v>
      </c>
      <c r="E13" s="13">
        <v>223</v>
      </c>
      <c r="F13" s="17" t="s">
        <v>17</v>
      </c>
      <c r="G13" s="14">
        <v>74</v>
      </c>
      <c r="H13" s="41"/>
      <c r="I13" s="3">
        <v>195</v>
      </c>
      <c r="J13" s="19" t="s">
        <v>17</v>
      </c>
      <c r="K13" s="5">
        <v>58</v>
      </c>
      <c r="L13" s="41"/>
      <c r="M13" s="3">
        <v>178</v>
      </c>
      <c r="N13" s="19" t="s">
        <v>17</v>
      </c>
      <c r="O13" s="5">
        <v>59</v>
      </c>
      <c r="P13" s="41"/>
      <c r="Q13" s="3">
        <v>225</v>
      </c>
      <c r="R13" s="17" t="s">
        <v>17</v>
      </c>
      <c r="S13" s="22">
        <v>71</v>
      </c>
      <c r="U13" s="3">
        <f>E13+I13+M13+Q13</f>
        <v>821</v>
      </c>
      <c r="V13" s="19" t="s">
        <v>17</v>
      </c>
      <c r="W13" s="18">
        <f t="shared" ref="W13" si="1">G13+K13+O13+S13</f>
        <v>262</v>
      </c>
      <c r="X13" s="1"/>
      <c r="Y13" s="4"/>
      <c r="Z13" s="19" t="s">
        <v>17</v>
      </c>
      <c r="AA13" s="1"/>
      <c r="AB13" s="1"/>
      <c r="AD13" s="3">
        <f t="shared" si="0"/>
        <v>821</v>
      </c>
      <c r="AF13" s="4">
        <f>Q13+I13+E13</f>
        <v>643</v>
      </c>
      <c r="AG13" s="19" t="s">
        <v>17</v>
      </c>
      <c r="AH13" s="1">
        <f>S13+K13+G13</f>
        <v>203</v>
      </c>
    </row>
    <row r="14" spans="1:34" x14ac:dyDescent="0.2">
      <c r="A14" s="1"/>
      <c r="H14" s="38"/>
      <c r="L14" s="38"/>
      <c r="P14" s="38"/>
      <c r="U14" s="4"/>
      <c r="V14" s="5"/>
      <c r="W14" s="18"/>
      <c r="Y14" s="4"/>
      <c r="Z14" s="5"/>
      <c r="AA14" s="1"/>
      <c r="AF14" s="4"/>
      <c r="AG14" s="5"/>
      <c r="AH14" s="1"/>
    </row>
    <row r="15" spans="1:34" x14ac:dyDescent="0.2">
      <c r="A15" s="1"/>
      <c r="H15" s="38"/>
      <c r="I15" s="43"/>
      <c r="J15" s="43"/>
      <c r="K15" s="43"/>
      <c r="L15" s="38"/>
      <c r="P15" s="38"/>
      <c r="U15" s="4"/>
      <c r="V15" s="5"/>
      <c r="W15" s="18"/>
      <c r="Y15" s="4"/>
      <c r="Z15" s="5"/>
      <c r="AA15" s="1"/>
      <c r="AF15" s="4"/>
      <c r="AG15" s="5"/>
      <c r="AH15" s="1"/>
    </row>
    <row r="16" spans="1:34" x14ac:dyDescent="0.2">
      <c r="A16" s="2"/>
      <c r="B16" s="43" t="s">
        <v>110</v>
      </c>
      <c r="C16" s="43"/>
      <c r="D16" s="43"/>
      <c r="E16" s="43"/>
      <c r="F16" s="43"/>
      <c r="G16" s="43"/>
      <c r="H16" s="38"/>
      <c r="I16" s="4"/>
      <c r="J16" s="5"/>
      <c r="K16" s="1"/>
      <c r="L16" s="38"/>
      <c r="M16" s="4"/>
      <c r="N16" s="5"/>
      <c r="O16" s="1"/>
      <c r="P16" s="38"/>
      <c r="R16" s="22"/>
      <c r="U16" s="4"/>
      <c r="V16" s="5"/>
      <c r="W16" s="18"/>
      <c r="Y16" s="4"/>
      <c r="Z16" s="5"/>
      <c r="AA16" s="1"/>
      <c r="AF16" s="4"/>
      <c r="AG16" s="5"/>
      <c r="AH16" s="1"/>
    </row>
    <row r="17" spans="1:34" x14ac:dyDescent="0.2">
      <c r="A17" s="12">
        <v>1</v>
      </c>
      <c r="B17" s="12">
        <v>84161</v>
      </c>
      <c r="C17" s="12" t="s">
        <v>124</v>
      </c>
      <c r="D17" s="12" t="s">
        <v>101</v>
      </c>
      <c r="E17" s="13"/>
      <c r="F17" s="17" t="s">
        <v>17</v>
      </c>
      <c r="G17" s="14"/>
      <c r="H17" s="38"/>
      <c r="I17" s="4">
        <v>286</v>
      </c>
      <c r="J17" s="19" t="s">
        <v>17</v>
      </c>
      <c r="K17" s="1">
        <v>96</v>
      </c>
      <c r="L17" s="38"/>
      <c r="M17" s="13">
        <v>274</v>
      </c>
      <c r="N17" s="19" t="s">
        <v>17</v>
      </c>
      <c r="O17" s="14">
        <v>89</v>
      </c>
      <c r="P17" s="38"/>
      <c r="Q17" s="3">
        <v>276</v>
      </c>
      <c r="R17" s="19" t="s">
        <v>17</v>
      </c>
      <c r="S17" s="3">
        <v>95</v>
      </c>
      <c r="U17" s="4"/>
      <c r="V17" s="19"/>
      <c r="W17" s="18"/>
      <c r="Y17" s="4"/>
      <c r="Z17" s="19"/>
      <c r="AA17" s="1"/>
      <c r="AF17" s="4">
        <f>Q17+M17+I17</f>
        <v>836</v>
      </c>
      <c r="AG17" s="19" t="s">
        <v>17</v>
      </c>
      <c r="AH17" s="1">
        <f>S17+O17+K17</f>
        <v>280</v>
      </c>
    </row>
    <row r="18" spans="1:34" x14ac:dyDescent="0.2">
      <c r="A18" s="12">
        <v>2</v>
      </c>
      <c r="B18" s="12">
        <v>78057</v>
      </c>
      <c r="C18" s="12" t="s">
        <v>15</v>
      </c>
      <c r="D18" s="12" t="s">
        <v>101</v>
      </c>
      <c r="E18" s="13">
        <v>269</v>
      </c>
      <c r="F18" s="17" t="s">
        <v>17</v>
      </c>
      <c r="G18" s="14">
        <v>88</v>
      </c>
      <c r="H18" s="38"/>
      <c r="I18" s="4">
        <v>286</v>
      </c>
      <c r="J18" s="19" t="s">
        <v>17</v>
      </c>
      <c r="K18" s="1">
        <v>96</v>
      </c>
      <c r="L18" s="38"/>
      <c r="M18" s="13">
        <v>273</v>
      </c>
      <c r="N18" s="19" t="s">
        <v>17</v>
      </c>
      <c r="O18" s="14">
        <v>94</v>
      </c>
      <c r="P18" s="38"/>
      <c r="Q18" s="3">
        <v>261</v>
      </c>
      <c r="R18" s="19" t="s">
        <v>17</v>
      </c>
      <c r="S18" s="3">
        <v>86</v>
      </c>
      <c r="U18" s="4"/>
      <c r="V18" s="19"/>
      <c r="W18" s="18"/>
      <c r="Y18" s="4"/>
      <c r="Z18" s="19"/>
      <c r="AA18" s="1"/>
      <c r="AF18" s="4">
        <f>SUM(E18+I18+M18)</f>
        <v>828</v>
      </c>
      <c r="AG18" s="19" t="s">
        <v>17</v>
      </c>
      <c r="AH18" s="1">
        <f>SUM(G18+K18+O18)</f>
        <v>278</v>
      </c>
    </row>
    <row r="19" spans="1:34" x14ac:dyDescent="0.2">
      <c r="A19" s="12">
        <v>3</v>
      </c>
      <c r="B19" s="12">
        <v>44403</v>
      </c>
      <c r="C19" s="12" t="s">
        <v>6</v>
      </c>
      <c r="D19" s="12" t="s">
        <v>99</v>
      </c>
      <c r="E19" s="13">
        <v>277</v>
      </c>
      <c r="F19" s="17" t="s">
        <v>17</v>
      </c>
      <c r="G19" s="14">
        <v>92</v>
      </c>
      <c r="H19" s="38"/>
      <c r="I19" s="4">
        <v>274</v>
      </c>
      <c r="J19" s="19" t="s">
        <v>17</v>
      </c>
      <c r="K19" s="1">
        <v>90</v>
      </c>
      <c r="L19" s="38"/>
      <c r="M19" s="13">
        <v>271</v>
      </c>
      <c r="N19" s="19" t="s">
        <v>17</v>
      </c>
      <c r="O19" s="14">
        <v>92</v>
      </c>
      <c r="P19" s="38"/>
      <c r="Q19" s="3">
        <v>273</v>
      </c>
      <c r="R19" s="19" t="s">
        <v>17</v>
      </c>
      <c r="S19" s="3">
        <v>86</v>
      </c>
      <c r="U19" s="4"/>
      <c r="V19" s="19"/>
      <c r="W19" s="18"/>
      <c r="Y19" s="4"/>
      <c r="Z19" s="19"/>
      <c r="AA19" s="1"/>
      <c r="AF19" s="4">
        <f>Q19+I19+E19</f>
        <v>824</v>
      </c>
      <c r="AG19" s="19" t="s">
        <v>17</v>
      </c>
      <c r="AH19" s="1">
        <f>S19+K19+G19</f>
        <v>268</v>
      </c>
    </row>
    <row r="20" spans="1:34" x14ac:dyDescent="0.2">
      <c r="A20" s="12">
        <v>4</v>
      </c>
      <c r="B20" s="12">
        <v>133010</v>
      </c>
      <c r="C20" s="12" t="s">
        <v>102</v>
      </c>
      <c r="D20" s="12" t="s">
        <v>99</v>
      </c>
      <c r="E20" s="13">
        <v>269</v>
      </c>
      <c r="F20" s="17" t="s">
        <v>17</v>
      </c>
      <c r="G20" s="14">
        <v>89</v>
      </c>
      <c r="H20" s="38"/>
      <c r="I20" s="4">
        <v>277</v>
      </c>
      <c r="J20" s="19" t="s">
        <v>17</v>
      </c>
      <c r="K20" s="1">
        <v>92</v>
      </c>
      <c r="L20" s="38"/>
      <c r="M20" s="13">
        <v>266</v>
      </c>
      <c r="N20" s="19" t="s">
        <v>17</v>
      </c>
      <c r="O20" s="14">
        <v>86</v>
      </c>
      <c r="P20" s="38"/>
      <c r="Q20" s="3">
        <v>271</v>
      </c>
      <c r="R20" s="19" t="s">
        <v>17</v>
      </c>
      <c r="S20" s="3">
        <v>91</v>
      </c>
      <c r="U20" s="4"/>
      <c r="V20" s="19"/>
      <c r="W20" s="18"/>
      <c r="Y20" s="4"/>
      <c r="Z20" s="19"/>
      <c r="AA20" s="1"/>
      <c r="AF20" s="4">
        <f>Q20+I20+E20</f>
        <v>817</v>
      </c>
      <c r="AG20" s="19" t="s">
        <v>17</v>
      </c>
      <c r="AH20" s="1">
        <f>S20+K20+G20</f>
        <v>272</v>
      </c>
    </row>
    <row r="21" spans="1:34" x14ac:dyDescent="0.2">
      <c r="A21" s="12">
        <v>5</v>
      </c>
      <c r="B21" s="12">
        <v>44068</v>
      </c>
      <c r="C21" s="12" t="s">
        <v>97</v>
      </c>
      <c r="D21" s="12" t="s">
        <v>118</v>
      </c>
      <c r="E21" s="13">
        <v>273</v>
      </c>
      <c r="F21" s="17" t="s">
        <v>17</v>
      </c>
      <c r="G21" s="14">
        <v>93</v>
      </c>
      <c r="H21" s="38"/>
      <c r="I21" s="4">
        <v>279</v>
      </c>
      <c r="J21" s="19" t="s">
        <v>17</v>
      </c>
      <c r="K21" s="1">
        <v>97</v>
      </c>
      <c r="L21" s="38"/>
      <c r="M21" s="13">
        <v>263</v>
      </c>
      <c r="N21" s="19" t="s">
        <v>17</v>
      </c>
      <c r="O21" s="14">
        <v>89</v>
      </c>
      <c r="P21" s="38"/>
      <c r="R21" s="19" t="s">
        <v>17</v>
      </c>
      <c r="U21" s="4">
        <f>E21+I21+M21+Q21</f>
        <v>815</v>
      </c>
      <c r="V21" s="19" t="s">
        <v>17</v>
      </c>
      <c r="W21" s="18">
        <f>G21+K21+O21+S21</f>
        <v>279</v>
      </c>
      <c r="Y21" s="4"/>
      <c r="Z21" s="19" t="s">
        <v>17</v>
      </c>
      <c r="AA21" s="1"/>
      <c r="AD21" s="3">
        <f>SUM(E21+I21+M21+Q21)</f>
        <v>815</v>
      </c>
      <c r="AF21" s="4">
        <f>SUM(E21+I21+M21)</f>
        <v>815</v>
      </c>
      <c r="AG21" s="19" t="s">
        <v>17</v>
      </c>
      <c r="AH21" s="1">
        <f>SUM(G21+K21+O21)</f>
        <v>279</v>
      </c>
    </row>
    <row r="22" spans="1:34" x14ac:dyDescent="0.2">
      <c r="A22" s="12">
        <v>6</v>
      </c>
      <c r="B22" s="12">
        <v>135945</v>
      </c>
      <c r="C22" s="12" t="s">
        <v>103</v>
      </c>
      <c r="D22" s="12" t="s">
        <v>99</v>
      </c>
      <c r="E22" s="13">
        <v>270</v>
      </c>
      <c r="F22" s="17" t="s">
        <v>17</v>
      </c>
      <c r="G22" s="14">
        <v>90</v>
      </c>
      <c r="H22" s="38"/>
      <c r="I22" s="4">
        <v>273</v>
      </c>
      <c r="J22" s="19" t="s">
        <v>17</v>
      </c>
      <c r="K22" s="1">
        <v>90</v>
      </c>
      <c r="L22" s="38"/>
      <c r="M22" s="13">
        <v>265</v>
      </c>
      <c r="N22" s="19" t="s">
        <v>17</v>
      </c>
      <c r="O22" s="14">
        <v>86</v>
      </c>
      <c r="P22" s="38"/>
      <c r="Q22" s="3">
        <v>271</v>
      </c>
      <c r="R22" s="19" t="s">
        <v>17</v>
      </c>
      <c r="S22" s="3">
        <v>87</v>
      </c>
      <c r="U22" s="4"/>
      <c r="V22" s="19"/>
      <c r="W22" s="18"/>
      <c r="Y22" s="4"/>
      <c r="Z22" s="19"/>
      <c r="AA22" s="1"/>
      <c r="AF22" s="4">
        <f>Q22+I22+E22</f>
        <v>814</v>
      </c>
      <c r="AG22" s="19" t="s">
        <v>17</v>
      </c>
      <c r="AH22" s="1">
        <f>S22+K22+G22</f>
        <v>267</v>
      </c>
    </row>
    <row r="23" spans="1:34" x14ac:dyDescent="0.2">
      <c r="A23" s="12">
        <v>7</v>
      </c>
      <c r="B23" s="12">
        <v>127249</v>
      </c>
      <c r="C23" s="12" t="s">
        <v>48</v>
      </c>
      <c r="D23" s="12" t="s">
        <v>118</v>
      </c>
      <c r="E23" s="13">
        <v>266</v>
      </c>
      <c r="F23" s="17" t="s">
        <v>17</v>
      </c>
      <c r="G23" s="14">
        <v>89</v>
      </c>
      <c r="H23" s="38"/>
      <c r="I23" s="4">
        <v>267</v>
      </c>
      <c r="J23" s="19" t="s">
        <v>17</v>
      </c>
      <c r="K23" s="1">
        <v>92</v>
      </c>
      <c r="L23" s="38"/>
      <c r="M23" s="13">
        <v>270</v>
      </c>
      <c r="N23" s="19" t="s">
        <v>17</v>
      </c>
      <c r="O23" s="14">
        <v>88</v>
      </c>
      <c r="P23" s="38"/>
      <c r="Q23" s="3">
        <v>276</v>
      </c>
      <c r="R23" s="19" t="s">
        <v>17</v>
      </c>
      <c r="S23" s="3">
        <v>92</v>
      </c>
      <c r="U23" s="4"/>
      <c r="V23" s="19"/>
      <c r="W23" s="18"/>
      <c r="Y23" s="4"/>
      <c r="Z23" s="19"/>
      <c r="AA23" s="1"/>
      <c r="AF23" s="4">
        <f>Q23+M23+I23</f>
        <v>813</v>
      </c>
      <c r="AG23" s="19" t="s">
        <v>17</v>
      </c>
      <c r="AH23" s="1">
        <f>S23+O23+K23</f>
        <v>272</v>
      </c>
    </row>
    <row r="24" spans="1:34" x14ac:dyDescent="0.2">
      <c r="A24" s="12"/>
      <c r="B24" s="12"/>
      <c r="C24" s="12"/>
      <c r="D24" s="12"/>
      <c r="E24" s="13"/>
      <c r="F24" s="17"/>
      <c r="G24" s="14"/>
      <c r="H24" s="38"/>
      <c r="I24" s="4"/>
      <c r="J24" s="19"/>
      <c r="K24" s="1"/>
      <c r="L24" s="38"/>
      <c r="M24" s="13"/>
      <c r="N24" s="19"/>
      <c r="O24" s="14"/>
      <c r="P24" s="38"/>
      <c r="R24" s="19"/>
      <c r="U24" s="4"/>
      <c r="V24" s="19"/>
      <c r="W24" s="18"/>
      <c r="Y24" s="4"/>
      <c r="Z24" s="19"/>
      <c r="AA24" s="1"/>
      <c r="AF24" s="4"/>
      <c r="AG24" s="19"/>
      <c r="AH24" s="1"/>
    </row>
    <row r="25" spans="1:34" x14ac:dyDescent="0.2">
      <c r="E25" s="34"/>
      <c r="F25" s="34"/>
      <c r="G25" s="34"/>
      <c r="H25" s="38"/>
      <c r="I25" s="34"/>
      <c r="J25" s="34"/>
      <c r="K25" s="34"/>
      <c r="L25" s="38"/>
      <c r="M25" s="34"/>
      <c r="N25" s="34"/>
      <c r="O25" s="34"/>
      <c r="P25" s="40"/>
      <c r="Q25" s="34"/>
      <c r="R25" s="34"/>
      <c r="S25" s="34"/>
      <c r="U25" s="34"/>
      <c r="V25" s="34"/>
      <c r="W25" s="34"/>
      <c r="Y25" s="34"/>
      <c r="Z25" s="34"/>
      <c r="AA25" s="34"/>
      <c r="AF25" s="34"/>
      <c r="AG25" s="34"/>
      <c r="AH25" s="34"/>
    </row>
    <row r="26" spans="1:34" x14ac:dyDescent="0.2">
      <c r="A26" s="2"/>
      <c r="B26" s="43" t="s">
        <v>111</v>
      </c>
      <c r="C26" s="43"/>
      <c r="D26" s="43"/>
      <c r="E26" s="43"/>
      <c r="F26" s="43"/>
      <c r="G26" s="43"/>
      <c r="H26" s="38"/>
      <c r="I26" s="4"/>
      <c r="J26" s="5"/>
      <c r="K26" s="1"/>
      <c r="L26" s="38"/>
      <c r="M26" s="4"/>
      <c r="N26" s="5"/>
      <c r="O26" s="1"/>
      <c r="P26" s="38"/>
      <c r="R26" s="22"/>
      <c r="U26" s="4"/>
      <c r="V26" s="5"/>
      <c r="W26" s="18"/>
      <c r="Y26" s="4"/>
      <c r="Z26" s="5"/>
      <c r="AA26" s="1"/>
      <c r="AF26" s="4"/>
      <c r="AG26" s="5"/>
      <c r="AH26" s="1"/>
    </row>
    <row r="27" spans="1:34" x14ac:dyDescent="0.2">
      <c r="A27" s="12">
        <v>1</v>
      </c>
      <c r="B27" s="12">
        <v>96980</v>
      </c>
      <c r="C27" s="12" t="s">
        <v>104</v>
      </c>
      <c r="D27" s="12" t="s">
        <v>99</v>
      </c>
      <c r="E27" s="13">
        <v>262</v>
      </c>
      <c r="F27" s="17" t="s">
        <v>17</v>
      </c>
      <c r="G27" s="14">
        <v>86</v>
      </c>
      <c r="H27" s="38"/>
      <c r="I27" s="4">
        <v>249</v>
      </c>
      <c r="J27" s="19" t="s">
        <v>17</v>
      </c>
      <c r="K27" s="1">
        <v>83</v>
      </c>
      <c r="L27" s="38"/>
      <c r="M27" s="4">
        <v>264</v>
      </c>
      <c r="N27" s="19" t="s">
        <v>17</v>
      </c>
      <c r="O27" s="1">
        <v>92</v>
      </c>
      <c r="P27" s="38"/>
      <c r="Q27" s="3">
        <v>258</v>
      </c>
      <c r="R27" s="19" t="s">
        <v>17</v>
      </c>
      <c r="S27" s="3">
        <v>84</v>
      </c>
      <c r="U27" s="4">
        <f t="shared" ref="U27:U29" si="2">E27+I27+M27+Q27</f>
        <v>1033</v>
      </c>
      <c r="V27" s="19" t="s">
        <v>17</v>
      </c>
      <c r="W27" s="18">
        <f t="shared" ref="W27:W29" si="3">G27+K27+O27+S27</f>
        <v>345</v>
      </c>
      <c r="Y27" s="4"/>
      <c r="Z27" s="19" t="s">
        <v>17</v>
      </c>
      <c r="AA27" s="1"/>
      <c r="AD27" s="3">
        <f t="shared" ref="AD27:AD29" si="4">SUM(E27+I27+M27+Q27)</f>
        <v>1033</v>
      </c>
      <c r="AF27" s="4">
        <f>Q27+M27+E27</f>
        <v>784</v>
      </c>
      <c r="AG27" s="19" t="s">
        <v>17</v>
      </c>
      <c r="AH27" s="1">
        <f>S27+O27+G27</f>
        <v>262</v>
      </c>
    </row>
    <row r="28" spans="1:34" x14ac:dyDescent="0.2">
      <c r="A28" s="12">
        <v>2</v>
      </c>
      <c r="B28" s="12">
        <v>89619</v>
      </c>
      <c r="C28" s="12" t="s">
        <v>76</v>
      </c>
      <c r="D28" s="12" t="s">
        <v>98</v>
      </c>
      <c r="E28" s="13">
        <v>258</v>
      </c>
      <c r="F28" s="17" t="s">
        <v>17</v>
      </c>
      <c r="G28" s="14">
        <v>87</v>
      </c>
      <c r="H28" s="38"/>
      <c r="I28" s="13">
        <v>257</v>
      </c>
      <c r="J28" s="19" t="s">
        <v>17</v>
      </c>
      <c r="K28" s="14">
        <v>79</v>
      </c>
      <c r="L28" s="38"/>
      <c r="M28" s="13">
        <v>245</v>
      </c>
      <c r="N28" s="19" t="s">
        <v>17</v>
      </c>
      <c r="O28" s="14">
        <v>90</v>
      </c>
      <c r="P28" s="38"/>
      <c r="Q28" s="3">
        <v>255</v>
      </c>
      <c r="R28" s="19" t="s">
        <v>17</v>
      </c>
      <c r="S28" s="3">
        <v>88</v>
      </c>
      <c r="U28" s="4">
        <f t="shared" si="2"/>
        <v>1015</v>
      </c>
      <c r="V28" s="19" t="s">
        <v>17</v>
      </c>
      <c r="W28" s="18">
        <f t="shared" si="3"/>
        <v>344</v>
      </c>
      <c r="Y28" s="4"/>
      <c r="Z28" s="19" t="s">
        <v>17</v>
      </c>
      <c r="AA28" s="1"/>
      <c r="AD28" s="3">
        <f t="shared" si="4"/>
        <v>1015</v>
      </c>
      <c r="AF28" s="4">
        <f>Q28+I28+E28</f>
        <v>770</v>
      </c>
      <c r="AG28" s="19" t="s">
        <v>17</v>
      </c>
      <c r="AH28" s="1">
        <f>S28+K28+G28</f>
        <v>254</v>
      </c>
    </row>
    <row r="29" spans="1:34" x14ac:dyDescent="0.2">
      <c r="A29" s="12">
        <v>3</v>
      </c>
      <c r="B29" s="12">
        <v>42546</v>
      </c>
      <c r="C29" s="12" t="s">
        <v>7</v>
      </c>
      <c r="D29" s="12" t="s">
        <v>100</v>
      </c>
      <c r="E29" s="13">
        <v>238</v>
      </c>
      <c r="F29" s="17" t="s">
        <v>17</v>
      </c>
      <c r="G29" s="14">
        <v>76</v>
      </c>
      <c r="H29" s="38"/>
      <c r="I29" s="13">
        <v>245</v>
      </c>
      <c r="J29" s="19" t="s">
        <v>17</v>
      </c>
      <c r="K29" s="14">
        <v>84</v>
      </c>
      <c r="L29" s="38"/>
      <c r="M29" s="13">
        <v>239</v>
      </c>
      <c r="N29" s="19" t="s">
        <v>17</v>
      </c>
      <c r="O29" s="14">
        <v>79</v>
      </c>
      <c r="P29" s="38"/>
      <c r="R29" s="19" t="s">
        <v>17</v>
      </c>
      <c r="U29" s="4">
        <f t="shared" si="2"/>
        <v>722</v>
      </c>
      <c r="V29" s="19" t="s">
        <v>17</v>
      </c>
      <c r="W29" s="18">
        <f t="shared" si="3"/>
        <v>239</v>
      </c>
      <c r="Y29" s="4"/>
      <c r="Z29" s="19" t="s">
        <v>17</v>
      </c>
      <c r="AA29" s="1"/>
      <c r="AD29" s="3">
        <f t="shared" si="4"/>
        <v>722</v>
      </c>
      <c r="AF29" s="4">
        <f>SUM(E29+I29+M29)</f>
        <v>722</v>
      </c>
      <c r="AG29" s="19" t="s">
        <v>17</v>
      </c>
      <c r="AH29" s="1">
        <f>SUM(G29+K29+O29)</f>
        <v>239</v>
      </c>
    </row>
    <row r="30" spans="1:34" x14ac:dyDescent="0.2">
      <c r="A30" s="12"/>
      <c r="B30" s="12"/>
      <c r="C30" s="12"/>
      <c r="D30" s="12"/>
      <c r="E30" s="13"/>
      <c r="F30" s="17"/>
      <c r="G30" s="14"/>
      <c r="H30" s="38"/>
      <c r="I30" s="13"/>
      <c r="J30" s="17"/>
      <c r="K30" s="14"/>
      <c r="L30" s="38"/>
      <c r="M30" s="13"/>
      <c r="N30" s="17"/>
      <c r="O30" s="14"/>
      <c r="P30" s="38"/>
      <c r="R30" s="17"/>
      <c r="U30" s="4"/>
      <c r="V30" s="19"/>
      <c r="W30" s="18"/>
      <c r="Y30" s="4"/>
      <c r="Z30" s="19"/>
      <c r="AA30" s="1"/>
      <c r="AF30" s="4"/>
      <c r="AG30" s="19"/>
      <c r="AH30" s="1"/>
    </row>
    <row r="31" spans="1:34" x14ac:dyDescent="0.2">
      <c r="A31" s="12"/>
      <c r="B31" s="12"/>
      <c r="C31" s="12"/>
      <c r="D31" s="12"/>
      <c r="E31" s="13"/>
      <c r="F31" s="17"/>
      <c r="G31" s="14"/>
      <c r="H31" s="38"/>
      <c r="I31" s="13"/>
      <c r="J31" s="17"/>
      <c r="K31" s="14"/>
      <c r="L31" s="38"/>
      <c r="M31" s="13"/>
      <c r="N31" s="17"/>
      <c r="O31" s="14"/>
      <c r="P31" s="38"/>
      <c r="R31" s="17"/>
      <c r="U31" s="4"/>
      <c r="V31" s="19"/>
      <c r="W31" s="18"/>
      <c r="Y31" s="4"/>
      <c r="Z31" s="19"/>
      <c r="AA31" s="1"/>
      <c r="AF31" s="4"/>
      <c r="AG31" s="19"/>
      <c r="AH31" s="1"/>
    </row>
    <row r="32" spans="1:34" x14ac:dyDescent="0.2">
      <c r="E32" s="42"/>
      <c r="F32" s="42"/>
      <c r="G32" s="42"/>
      <c r="H32" s="38"/>
      <c r="I32" s="42"/>
      <c r="J32" s="42"/>
      <c r="K32" s="42"/>
      <c r="L32" s="38"/>
      <c r="M32" s="42"/>
      <c r="N32" s="42"/>
      <c r="O32" s="42"/>
      <c r="P32" s="40"/>
      <c r="Q32" s="42"/>
      <c r="R32" s="42"/>
      <c r="S32" s="42"/>
      <c r="U32" s="42"/>
      <c r="V32" s="42"/>
      <c r="W32" s="42"/>
      <c r="Y32" s="42"/>
      <c r="Z32" s="42"/>
      <c r="AA32" s="42"/>
      <c r="AF32" s="42"/>
      <c r="AG32" s="42"/>
      <c r="AH32" s="42"/>
    </row>
    <row r="33" spans="1:34" x14ac:dyDescent="0.2">
      <c r="E33" s="42" t="s">
        <v>18</v>
      </c>
      <c r="F33" s="42"/>
      <c r="G33" s="42"/>
      <c r="H33" s="38"/>
      <c r="I33" s="42" t="s">
        <v>19</v>
      </c>
      <c r="J33" s="42"/>
      <c r="K33" s="42"/>
      <c r="L33" s="38"/>
      <c r="M33" s="42" t="s">
        <v>22</v>
      </c>
      <c r="N33" s="42"/>
      <c r="O33" s="42"/>
      <c r="P33" s="40"/>
      <c r="Q33" s="42" t="s">
        <v>23</v>
      </c>
      <c r="R33" s="42"/>
      <c r="S33" s="42"/>
      <c r="U33" s="42" t="s">
        <v>20</v>
      </c>
      <c r="V33" s="42"/>
      <c r="W33" s="42"/>
      <c r="Y33" s="42" t="s">
        <v>21</v>
      </c>
      <c r="Z33" s="42"/>
      <c r="AA33" s="42"/>
      <c r="AF33" s="42" t="s">
        <v>21</v>
      </c>
      <c r="AG33" s="42"/>
      <c r="AH33" s="42"/>
    </row>
    <row r="34" spans="1:34" x14ac:dyDescent="0.2">
      <c r="E34" s="34"/>
      <c r="F34" s="34"/>
      <c r="G34" s="34"/>
      <c r="H34" s="38"/>
      <c r="I34" s="34"/>
      <c r="J34" s="34"/>
      <c r="K34" s="34"/>
      <c r="L34" s="38"/>
      <c r="M34" s="34"/>
      <c r="N34" s="34"/>
      <c r="O34" s="34"/>
      <c r="P34" s="40"/>
      <c r="Q34" s="34"/>
      <c r="R34" s="34"/>
      <c r="S34" s="34"/>
      <c r="U34" s="34"/>
      <c r="V34" s="34"/>
      <c r="W34" s="34"/>
      <c r="Y34" s="34"/>
      <c r="Z34" s="34"/>
      <c r="AA34" s="34"/>
      <c r="AF34" s="34"/>
      <c r="AG34" s="34"/>
      <c r="AH34" s="34"/>
    </row>
    <row r="35" spans="1:34" x14ac:dyDescent="0.2">
      <c r="A35" s="1"/>
      <c r="B35" s="36" t="s">
        <v>112</v>
      </c>
      <c r="C35" s="7"/>
      <c r="D35" s="7"/>
      <c r="E35" s="4"/>
      <c r="F35" s="5"/>
      <c r="G35" s="1"/>
      <c r="H35" s="38"/>
      <c r="I35" s="4"/>
      <c r="J35" s="5"/>
      <c r="K35" s="1"/>
      <c r="L35" s="38"/>
      <c r="M35" s="4"/>
      <c r="N35" s="5"/>
      <c r="O35" s="1"/>
      <c r="P35" s="38"/>
      <c r="R35" s="22"/>
      <c r="U35" s="4"/>
      <c r="V35" s="5"/>
      <c r="W35" s="18"/>
      <c r="Y35" s="4"/>
      <c r="Z35" s="5"/>
      <c r="AA35" s="1"/>
      <c r="AF35" s="4"/>
      <c r="AG35" s="5"/>
      <c r="AH35" s="1"/>
    </row>
    <row r="36" spans="1:34" x14ac:dyDescent="0.2">
      <c r="A36" s="12">
        <v>1</v>
      </c>
      <c r="B36" s="12">
        <v>94052</v>
      </c>
      <c r="C36" s="12" t="s">
        <v>47</v>
      </c>
      <c r="D36" s="12" t="s">
        <v>98</v>
      </c>
      <c r="E36" s="13">
        <v>248</v>
      </c>
      <c r="F36" s="17" t="s">
        <v>17</v>
      </c>
      <c r="G36" s="14">
        <v>87</v>
      </c>
      <c r="H36" s="38"/>
      <c r="I36" s="13">
        <v>259</v>
      </c>
      <c r="J36" s="19" t="s">
        <v>17</v>
      </c>
      <c r="K36" s="14">
        <v>86</v>
      </c>
      <c r="L36" s="38"/>
      <c r="M36" s="13">
        <v>252</v>
      </c>
      <c r="N36" s="19" t="s">
        <v>17</v>
      </c>
      <c r="O36" s="14">
        <v>80</v>
      </c>
      <c r="P36" s="38"/>
      <c r="Q36" s="3">
        <v>239</v>
      </c>
      <c r="R36" s="19" t="s">
        <v>17</v>
      </c>
      <c r="S36" s="3">
        <v>80</v>
      </c>
      <c r="U36" s="4"/>
      <c r="V36" s="19"/>
      <c r="W36" s="18"/>
      <c r="Y36" s="4"/>
      <c r="Z36" s="19"/>
      <c r="AA36" s="1"/>
      <c r="AF36" s="4">
        <f>E36+I36+M36</f>
        <v>759</v>
      </c>
      <c r="AG36" s="19" t="s">
        <v>17</v>
      </c>
      <c r="AH36" s="1">
        <f>G36+K36+O36</f>
        <v>253</v>
      </c>
    </row>
    <row r="37" spans="1:34" x14ac:dyDescent="0.2">
      <c r="A37" s="12">
        <v>2</v>
      </c>
      <c r="B37" s="12">
        <v>140014</v>
      </c>
      <c r="C37" s="12" t="s">
        <v>119</v>
      </c>
      <c r="D37" s="12" t="s">
        <v>99</v>
      </c>
      <c r="E37" s="13">
        <v>261</v>
      </c>
      <c r="F37" s="17" t="s">
        <v>17</v>
      </c>
      <c r="G37" s="14">
        <v>87</v>
      </c>
      <c r="H37" s="38"/>
      <c r="I37" s="13">
        <v>257</v>
      </c>
      <c r="J37" s="19" t="s">
        <v>17</v>
      </c>
      <c r="K37" s="14">
        <v>86</v>
      </c>
      <c r="L37" s="38"/>
      <c r="M37" s="13">
        <v>239</v>
      </c>
      <c r="N37" s="19" t="s">
        <v>17</v>
      </c>
      <c r="O37" s="14">
        <v>72</v>
      </c>
      <c r="P37" s="38"/>
      <c r="Q37" s="3">
        <v>239</v>
      </c>
      <c r="R37" s="19" t="s">
        <v>17</v>
      </c>
      <c r="S37" s="3">
        <v>81</v>
      </c>
      <c r="U37" s="4">
        <f>E37+I37+M37+Q37</f>
        <v>996</v>
      </c>
      <c r="V37" s="19" t="s">
        <v>17</v>
      </c>
      <c r="W37" s="18">
        <f>G37+K37+O37+S37</f>
        <v>326</v>
      </c>
      <c r="Y37" s="4"/>
      <c r="Z37" s="19" t="s">
        <v>17</v>
      </c>
      <c r="AA37" s="1"/>
      <c r="AD37" s="3">
        <f>SUM(E37+I37+M37+Q37)</f>
        <v>996</v>
      </c>
      <c r="AF37" s="4">
        <f>E37+I37+M37</f>
        <v>757</v>
      </c>
      <c r="AG37" s="19" t="s">
        <v>17</v>
      </c>
      <c r="AH37" s="1">
        <f>G37+K37+O37</f>
        <v>245</v>
      </c>
    </row>
    <row r="38" spans="1:34" x14ac:dyDescent="0.2">
      <c r="A38" s="12">
        <v>3</v>
      </c>
      <c r="B38" s="12">
        <v>44044</v>
      </c>
      <c r="C38" s="12" t="s">
        <v>122</v>
      </c>
      <c r="D38" s="12" t="s">
        <v>118</v>
      </c>
      <c r="E38" s="13">
        <v>228</v>
      </c>
      <c r="F38" s="17" t="s">
        <v>17</v>
      </c>
      <c r="G38" s="14">
        <v>82</v>
      </c>
      <c r="H38" s="38"/>
      <c r="I38" s="13">
        <v>240</v>
      </c>
      <c r="J38" s="19" t="s">
        <v>17</v>
      </c>
      <c r="K38" s="14">
        <v>84</v>
      </c>
      <c r="L38" s="38"/>
      <c r="M38" s="13">
        <v>246</v>
      </c>
      <c r="N38" s="19" t="s">
        <v>17</v>
      </c>
      <c r="O38" s="14">
        <v>82</v>
      </c>
      <c r="P38" s="38"/>
      <c r="Q38" s="3">
        <v>264</v>
      </c>
      <c r="R38" s="19" t="s">
        <v>17</v>
      </c>
      <c r="S38" s="3">
        <v>82</v>
      </c>
      <c r="U38" s="4"/>
      <c r="V38" s="19"/>
      <c r="W38" s="18"/>
      <c r="Y38" s="4"/>
      <c r="Z38" s="19"/>
      <c r="AA38" s="1"/>
      <c r="AF38" s="4">
        <f>Q38+M38+I38</f>
        <v>750</v>
      </c>
      <c r="AG38" s="19" t="s">
        <v>17</v>
      </c>
      <c r="AH38" s="1">
        <f>K38+O38+S38</f>
        <v>248</v>
      </c>
    </row>
    <row r="39" spans="1:34" x14ac:dyDescent="0.2">
      <c r="A39" s="12">
        <v>4</v>
      </c>
      <c r="B39" s="12">
        <v>140013</v>
      </c>
      <c r="C39" s="12" t="s">
        <v>120</v>
      </c>
      <c r="D39" s="12" t="s">
        <v>99</v>
      </c>
      <c r="E39" s="13">
        <v>252</v>
      </c>
      <c r="F39" s="17" t="s">
        <v>17</v>
      </c>
      <c r="G39" s="14">
        <v>84</v>
      </c>
      <c r="H39" s="38"/>
      <c r="I39" s="13">
        <v>255</v>
      </c>
      <c r="J39" s="19" t="s">
        <v>17</v>
      </c>
      <c r="K39" s="14">
        <v>85</v>
      </c>
      <c r="L39" s="38"/>
      <c r="M39" s="13">
        <v>242</v>
      </c>
      <c r="N39" s="19" t="s">
        <v>17</v>
      </c>
      <c r="O39" s="14">
        <v>77</v>
      </c>
      <c r="P39" s="38"/>
      <c r="Q39" s="3">
        <v>239</v>
      </c>
      <c r="R39" s="19" t="s">
        <v>17</v>
      </c>
      <c r="S39" s="3">
        <v>77</v>
      </c>
      <c r="U39" s="4">
        <f>E39+I39+M39+Q39</f>
        <v>988</v>
      </c>
      <c r="V39" s="19" t="s">
        <v>17</v>
      </c>
      <c r="W39" s="18">
        <f>G39+K39+O39+S39</f>
        <v>323</v>
      </c>
      <c r="Y39" s="4"/>
      <c r="Z39" s="19" t="s">
        <v>17</v>
      </c>
      <c r="AA39" s="1"/>
      <c r="AD39" s="3">
        <f>SUM(E39+I39+M39+Q39)</f>
        <v>988</v>
      </c>
      <c r="AF39" s="4">
        <f t="shared" ref="AF39:AF45" si="5">E39+I39+M39</f>
        <v>749</v>
      </c>
      <c r="AG39" s="19" t="s">
        <v>17</v>
      </c>
      <c r="AH39" s="1">
        <f t="shared" ref="AH39:AH45" si="6">G39+K39+O39</f>
        <v>246</v>
      </c>
    </row>
    <row r="40" spans="1:34" x14ac:dyDescent="0.2">
      <c r="A40" s="12">
        <v>5</v>
      </c>
      <c r="B40" s="12">
        <v>140015</v>
      </c>
      <c r="C40" s="12" t="s">
        <v>121</v>
      </c>
      <c r="D40" s="12" t="s">
        <v>99</v>
      </c>
      <c r="E40" s="13">
        <v>250</v>
      </c>
      <c r="F40" s="17" t="s">
        <v>17</v>
      </c>
      <c r="G40" s="14">
        <v>83</v>
      </c>
      <c r="H40" s="38"/>
      <c r="I40" s="13">
        <v>249</v>
      </c>
      <c r="J40" s="19" t="s">
        <v>17</v>
      </c>
      <c r="K40" s="14">
        <v>83</v>
      </c>
      <c r="L40" s="38"/>
      <c r="M40" s="13">
        <v>244</v>
      </c>
      <c r="N40" s="19" t="s">
        <v>17</v>
      </c>
      <c r="O40" s="14">
        <v>84</v>
      </c>
      <c r="P40" s="38"/>
      <c r="Q40" s="3">
        <v>239</v>
      </c>
      <c r="R40" s="19" t="s">
        <v>17</v>
      </c>
      <c r="S40" s="3">
        <v>81</v>
      </c>
      <c r="U40" s="4">
        <f>E40+I40+M40+Q40</f>
        <v>982</v>
      </c>
      <c r="V40" s="19" t="s">
        <v>17</v>
      </c>
      <c r="W40" s="18">
        <f>G40+K40+O40+S40</f>
        <v>331</v>
      </c>
      <c r="Y40" s="4"/>
      <c r="Z40" s="19" t="s">
        <v>17</v>
      </c>
      <c r="AA40" s="1"/>
      <c r="AD40" s="3">
        <f>SUM(E40+I40+M40+Q40)</f>
        <v>982</v>
      </c>
      <c r="AF40" s="4">
        <f t="shared" si="5"/>
        <v>743</v>
      </c>
      <c r="AG40" s="19" t="s">
        <v>17</v>
      </c>
      <c r="AH40" s="1">
        <f t="shared" si="6"/>
        <v>250</v>
      </c>
    </row>
    <row r="41" spans="1:34" x14ac:dyDescent="0.2">
      <c r="A41" s="12">
        <v>6</v>
      </c>
      <c r="B41" s="12">
        <v>42693</v>
      </c>
      <c r="C41" s="12" t="s">
        <v>13</v>
      </c>
      <c r="D41" s="12" t="s">
        <v>100</v>
      </c>
      <c r="E41" s="13">
        <v>234</v>
      </c>
      <c r="F41" s="17" t="s">
        <v>17</v>
      </c>
      <c r="G41" s="14">
        <v>77</v>
      </c>
      <c r="H41" s="38"/>
      <c r="I41" s="13">
        <v>246</v>
      </c>
      <c r="J41" s="19" t="s">
        <v>17</v>
      </c>
      <c r="K41" s="14">
        <v>85</v>
      </c>
      <c r="L41" s="38"/>
      <c r="M41" s="13">
        <v>240</v>
      </c>
      <c r="N41" s="19" t="s">
        <v>17</v>
      </c>
      <c r="O41" s="14">
        <v>81</v>
      </c>
      <c r="P41" s="38"/>
      <c r="Q41" s="3">
        <v>209</v>
      </c>
      <c r="R41" s="19" t="s">
        <v>17</v>
      </c>
      <c r="S41" s="3">
        <v>65</v>
      </c>
      <c r="U41" s="4"/>
      <c r="V41" s="19"/>
      <c r="W41" s="18"/>
      <c r="Y41" s="4"/>
      <c r="Z41" s="19"/>
      <c r="AA41" s="1"/>
      <c r="AF41" s="4">
        <f t="shared" si="5"/>
        <v>720</v>
      </c>
      <c r="AG41" s="19" t="s">
        <v>17</v>
      </c>
      <c r="AH41" s="1">
        <f t="shared" si="6"/>
        <v>243</v>
      </c>
    </row>
    <row r="42" spans="1:34" x14ac:dyDescent="0.2">
      <c r="A42" s="12">
        <v>7</v>
      </c>
      <c r="B42" s="12">
        <v>140843</v>
      </c>
      <c r="C42" s="12" t="s">
        <v>123</v>
      </c>
      <c r="D42" s="12" t="s">
        <v>100</v>
      </c>
      <c r="E42" s="13">
        <v>222</v>
      </c>
      <c r="F42" s="17" t="s">
        <v>17</v>
      </c>
      <c r="G42" s="14">
        <v>67</v>
      </c>
      <c r="H42" s="38"/>
      <c r="I42" s="13">
        <v>237</v>
      </c>
      <c r="J42" s="19" t="s">
        <v>17</v>
      </c>
      <c r="K42" s="14">
        <v>76</v>
      </c>
      <c r="L42" s="38"/>
      <c r="M42" s="13">
        <v>250</v>
      </c>
      <c r="N42" s="19" t="s">
        <v>17</v>
      </c>
      <c r="O42" s="14">
        <v>87</v>
      </c>
      <c r="P42" s="38"/>
      <c r="Q42" s="3">
        <v>223</v>
      </c>
      <c r="R42" s="19" t="s">
        <v>17</v>
      </c>
      <c r="S42" s="3">
        <v>74</v>
      </c>
      <c r="U42" s="4"/>
      <c r="V42" s="19"/>
      <c r="W42" s="18"/>
      <c r="Y42" s="4"/>
      <c r="Z42" s="19"/>
      <c r="AA42" s="1"/>
      <c r="AF42" s="4">
        <f>Q42+M42+I42</f>
        <v>710</v>
      </c>
      <c r="AG42" s="19" t="s">
        <v>17</v>
      </c>
      <c r="AH42" s="1">
        <f>S42+O42+K42</f>
        <v>237</v>
      </c>
    </row>
    <row r="43" spans="1:34" x14ac:dyDescent="0.2">
      <c r="A43" s="12">
        <v>8</v>
      </c>
      <c r="B43" s="12">
        <v>44282</v>
      </c>
      <c r="C43" s="12" t="s">
        <v>105</v>
      </c>
      <c r="D43" s="12" t="s">
        <v>99</v>
      </c>
      <c r="E43" s="13">
        <v>230</v>
      </c>
      <c r="F43" s="17" t="s">
        <v>17</v>
      </c>
      <c r="G43" s="14">
        <v>76</v>
      </c>
      <c r="H43" s="38"/>
      <c r="I43" s="13">
        <v>212</v>
      </c>
      <c r="J43" s="19" t="s">
        <v>17</v>
      </c>
      <c r="K43" s="14">
        <v>71</v>
      </c>
      <c r="L43" s="38"/>
      <c r="M43" s="13">
        <v>244</v>
      </c>
      <c r="N43" s="19" t="s">
        <v>17</v>
      </c>
      <c r="O43" s="14">
        <v>83</v>
      </c>
      <c r="P43" s="38"/>
      <c r="Q43" s="3">
        <v>233</v>
      </c>
      <c r="R43" s="19" t="s">
        <v>17</v>
      </c>
      <c r="S43" s="3">
        <v>78</v>
      </c>
      <c r="U43" s="4"/>
      <c r="V43" s="19"/>
      <c r="W43" s="18"/>
      <c r="Y43" s="4"/>
      <c r="Z43" s="19"/>
      <c r="AA43" s="1"/>
      <c r="AF43" s="4">
        <f>Q43+M43+E43</f>
        <v>707</v>
      </c>
      <c r="AG43" s="19" t="s">
        <v>17</v>
      </c>
      <c r="AH43" s="1">
        <f>S43+O43+G43</f>
        <v>237</v>
      </c>
    </row>
    <row r="44" spans="1:34" x14ac:dyDescent="0.2">
      <c r="A44" s="12">
        <v>9</v>
      </c>
      <c r="B44" s="12">
        <v>44032</v>
      </c>
      <c r="C44" s="12" t="s">
        <v>9</v>
      </c>
      <c r="D44" s="12" t="s">
        <v>118</v>
      </c>
      <c r="E44" s="13">
        <v>217</v>
      </c>
      <c r="F44" s="17" t="s">
        <v>17</v>
      </c>
      <c r="G44" s="14">
        <v>66</v>
      </c>
      <c r="H44" s="38"/>
      <c r="I44" s="13">
        <v>249</v>
      </c>
      <c r="J44" s="19" t="s">
        <v>17</v>
      </c>
      <c r="K44" s="14">
        <v>79</v>
      </c>
      <c r="L44" s="38"/>
      <c r="M44" s="13">
        <v>200</v>
      </c>
      <c r="N44" s="19" t="s">
        <v>17</v>
      </c>
      <c r="O44" s="14">
        <v>55</v>
      </c>
      <c r="P44" s="38"/>
      <c r="R44" s="19" t="s">
        <v>17</v>
      </c>
      <c r="U44" s="4"/>
      <c r="V44" s="19"/>
      <c r="W44" s="18"/>
      <c r="Y44" s="4"/>
      <c r="Z44" s="19"/>
      <c r="AA44" s="1"/>
      <c r="AF44" s="4">
        <f t="shared" si="5"/>
        <v>666</v>
      </c>
      <c r="AG44" s="19" t="s">
        <v>17</v>
      </c>
      <c r="AH44" s="1">
        <f t="shared" si="6"/>
        <v>200</v>
      </c>
    </row>
    <row r="45" spans="1:34" x14ac:dyDescent="0.2">
      <c r="A45" s="12">
        <v>10</v>
      </c>
      <c r="B45" s="12">
        <v>122238</v>
      </c>
      <c r="C45" s="12" t="s">
        <v>40</v>
      </c>
      <c r="D45" s="12" t="s">
        <v>100</v>
      </c>
      <c r="E45" s="13">
        <v>238</v>
      </c>
      <c r="F45" s="17" t="s">
        <v>17</v>
      </c>
      <c r="G45" s="14">
        <v>74</v>
      </c>
      <c r="H45" s="38"/>
      <c r="I45" s="13">
        <v>238</v>
      </c>
      <c r="J45" s="19" t="s">
        <v>17</v>
      </c>
      <c r="K45" s="14">
        <v>77</v>
      </c>
      <c r="L45" s="38"/>
      <c r="M45" s="13"/>
      <c r="N45" s="19" t="s">
        <v>17</v>
      </c>
      <c r="O45" s="14"/>
      <c r="P45" s="38"/>
      <c r="R45" s="19" t="s">
        <v>17</v>
      </c>
      <c r="U45" s="4"/>
      <c r="V45" s="19"/>
      <c r="W45" s="18"/>
      <c r="Y45" s="4"/>
      <c r="Z45" s="19"/>
      <c r="AA45" s="1"/>
      <c r="AF45" s="4">
        <f t="shared" si="5"/>
        <v>476</v>
      </c>
      <c r="AG45" s="19" t="s">
        <v>17</v>
      </c>
      <c r="AH45" s="1">
        <f t="shared" si="6"/>
        <v>151</v>
      </c>
    </row>
    <row r="46" spans="1:34" x14ac:dyDescent="0.2">
      <c r="A46" s="12"/>
      <c r="B46" s="12"/>
      <c r="C46" s="12"/>
      <c r="D46" s="12"/>
      <c r="E46" s="13"/>
      <c r="F46" s="17"/>
      <c r="G46" s="14"/>
      <c r="H46" s="38"/>
      <c r="I46" s="13"/>
      <c r="J46" s="19"/>
      <c r="K46" s="14"/>
      <c r="L46" s="38"/>
      <c r="M46" s="13"/>
      <c r="N46" s="19"/>
      <c r="O46" s="14"/>
      <c r="P46" s="38"/>
      <c r="R46" s="19"/>
      <c r="U46" s="4"/>
      <c r="V46" s="19"/>
      <c r="W46" s="18"/>
      <c r="Y46" s="4"/>
      <c r="Z46" s="19"/>
      <c r="AA46" s="1"/>
      <c r="AF46" s="4"/>
      <c r="AG46" s="19"/>
      <c r="AH46" s="1"/>
    </row>
    <row r="47" spans="1:34" x14ac:dyDescent="0.2">
      <c r="A47" s="12"/>
      <c r="B47" s="12"/>
      <c r="C47" s="12"/>
      <c r="D47" s="12"/>
      <c r="E47" s="13"/>
      <c r="F47" s="17"/>
      <c r="G47" s="14"/>
      <c r="H47" s="38"/>
      <c r="I47" s="13"/>
      <c r="J47" s="19"/>
      <c r="K47" s="14"/>
      <c r="L47" s="38"/>
      <c r="M47" s="13"/>
      <c r="N47" s="19"/>
      <c r="O47" s="14"/>
      <c r="P47" s="38"/>
      <c r="R47" s="19"/>
      <c r="U47" s="4"/>
      <c r="V47" s="19"/>
      <c r="W47" s="18"/>
      <c r="Y47" s="4"/>
      <c r="Z47" s="19"/>
      <c r="AA47" s="1"/>
      <c r="AF47" s="4"/>
      <c r="AG47" s="19"/>
      <c r="AH47" s="1"/>
    </row>
    <row r="48" spans="1:34" x14ac:dyDescent="0.2">
      <c r="B48" s="37" t="s">
        <v>114</v>
      </c>
      <c r="C48" s="15"/>
      <c r="D48" s="15"/>
      <c r="E48" s="4"/>
      <c r="F48" s="5"/>
      <c r="G48" s="1"/>
      <c r="H48" s="38"/>
      <c r="L48" s="38"/>
      <c r="P48" s="38"/>
      <c r="U48" s="4"/>
      <c r="V48" s="5"/>
      <c r="W48" s="18"/>
      <c r="Y48" s="4"/>
      <c r="Z48" s="5"/>
      <c r="AA48" s="1"/>
      <c r="AF48" s="4"/>
      <c r="AG48" s="5"/>
      <c r="AH48" s="1"/>
    </row>
    <row r="49" spans="1:34" x14ac:dyDescent="0.2">
      <c r="A49" s="12">
        <v>1</v>
      </c>
      <c r="B49" s="12">
        <v>122239</v>
      </c>
      <c r="C49" s="12" t="s">
        <v>29</v>
      </c>
      <c r="D49" s="12" t="s">
        <v>100</v>
      </c>
      <c r="E49" s="13">
        <v>236</v>
      </c>
      <c r="F49" s="17" t="s">
        <v>17</v>
      </c>
      <c r="G49" s="1">
        <v>77</v>
      </c>
      <c r="H49" s="38"/>
      <c r="I49" s="3">
        <v>251</v>
      </c>
      <c r="J49" s="19" t="s">
        <v>17</v>
      </c>
      <c r="K49" s="3">
        <v>85</v>
      </c>
      <c r="L49" s="38"/>
      <c r="M49" s="3">
        <v>260</v>
      </c>
      <c r="N49" s="19" t="s">
        <v>17</v>
      </c>
      <c r="O49" s="3">
        <v>89</v>
      </c>
      <c r="P49" s="38"/>
      <c r="R49" s="19" t="s">
        <v>17</v>
      </c>
      <c r="U49" s="4">
        <f t="shared" ref="U49" si="7">E49+I49+M49+Q49</f>
        <v>747</v>
      </c>
      <c r="V49" s="19" t="s">
        <v>17</v>
      </c>
      <c r="W49" s="18">
        <f t="shared" ref="W49" si="8">G49+K49+O49+S49</f>
        <v>251</v>
      </c>
      <c r="Y49" s="4"/>
      <c r="Z49" s="19" t="s">
        <v>17</v>
      </c>
      <c r="AA49" s="1"/>
      <c r="AD49" s="3">
        <f t="shared" si="0"/>
        <v>747</v>
      </c>
      <c r="AF49" s="4">
        <f t="shared" ref="AF49" si="9">SUM(E49+I49+M49)</f>
        <v>747</v>
      </c>
      <c r="AG49" s="19" t="s">
        <v>17</v>
      </c>
      <c r="AH49" s="1">
        <f t="shared" ref="AH49" si="10">SUM(G49+K49+O49)</f>
        <v>251</v>
      </c>
    </row>
    <row r="50" spans="1:34" x14ac:dyDescent="0.2">
      <c r="A50" s="1"/>
      <c r="H50" s="38"/>
      <c r="L50" s="38"/>
      <c r="P50" s="38"/>
      <c r="U50" s="4"/>
      <c r="V50" s="5"/>
      <c r="W50" s="18"/>
      <c r="Y50" s="4"/>
      <c r="Z50" s="5"/>
      <c r="AA50" s="1"/>
      <c r="AF50" s="4"/>
      <c r="AG50" s="5"/>
      <c r="AH50" s="1"/>
    </row>
    <row r="51" spans="1:34" x14ac:dyDescent="0.2">
      <c r="A51" s="2"/>
      <c r="B51" s="36" t="s">
        <v>113</v>
      </c>
      <c r="C51" s="7"/>
      <c r="D51" s="7"/>
      <c r="E51" s="4"/>
      <c r="F51" s="5"/>
      <c r="G51" s="1"/>
      <c r="H51" s="38"/>
      <c r="I51" s="4"/>
      <c r="J51" s="5"/>
      <c r="K51" s="1"/>
      <c r="L51" s="38"/>
      <c r="M51" s="4"/>
      <c r="N51" s="5"/>
      <c r="O51" s="1"/>
      <c r="P51" s="38"/>
      <c r="R51" s="22"/>
      <c r="U51" s="4"/>
      <c r="V51" s="5"/>
      <c r="W51" s="18"/>
      <c r="Y51" s="4"/>
      <c r="Z51" s="5"/>
      <c r="AA51" s="1"/>
      <c r="AF51" s="4"/>
      <c r="AG51" s="5"/>
      <c r="AH51" s="1"/>
    </row>
    <row r="52" spans="1:34" x14ac:dyDescent="0.2">
      <c r="A52" s="12">
        <v>1</v>
      </c>
      <c r="B52" s="12">
        <v>43974</v>
      </c>
      <c r="C52" s="12" t="s">
        <v>1</v>
      </c>
      <c r="D52" s="12" t="s">
        <v>118</v>
      </c>
      <c r="E52" s="13">
        <v>274</v>
      </c>
      <c r="F52" s="17" t="s">
        <v>17</v>
      </c>
      <c r="G52" s="14">
        <v>92</v>
      </c>
      <c r="H52" s="38"/>
      <c r="I52" s="13">
        <v>278</v>
      </c>
      <c r="J52" s="19" t="s">
        <v>17</v>
      </c>
      <c r="K52" s="14">
        <v>91</v>
      </c>
      <c r="L52" s="38"/>
      <c r="M52" s="13">
        <v>289</v>
      </c>
      <c r="N52" s="19" t="s">
        <v>17</v>
      </c>
      <c r="O52" s="14">
        <v>97</v>
      </c>
      <c r="P52" s="38"/>
      <c r="Q52" s="3">
        <v>282</v>
      </c>
      <c r="R52" s="19" t="s">
        <v>17</v>
      </c>
      <c r="S52" s="3">
        <v>95</v>
      </c>
      <c r="U52" s="4">
        <f>E52+I52+M52+Q52</f>
        <v>1123</v>
      </c>
      <c r="V52" s="19" t="s">
        <v>17</v>
      </c>
      <c r="W52" s="18">
        <f>G52+K52+O52+S52</f>
        <v>375</v>
      </c>
      <c r="Y52" s="4"/>
      <c r="Z52" s="19" t="s">
        <v>17</v>
      </c>
      <c r="AA52" s="1"/>
      <c r="AD52" s="3">
        <f>SUM(E52+I52+M52+Q52)</f>
        <v>1123</v>
      </c>
      <c r="AF52" s="4">
        <f>I52+M52+Q52</f>
        <v>849</v>
      </c>
      <c r="AG52" s="19" t="s">
        <v>17</v>
      </c>
      <c r="AH52" s="1">
        <f>K52+O52+S52</f>
        <v>283</v>
      </c>
    </row>
    <row r="53" spans="1:34" x14ac:dyDescent="0.2">
      <c r="E53" s="4"/>
      <c r="F53" s="5"/>
      <c r="G53" s="1"/>
      <c r="H53" s="38"/>
      <c r="I53" s="4"/>
      <c r="J53" s="5"/>
      <c r="K53" s="1"/>
      <c r="L53" s="38"/>
      <c r="M53" s="4"/>
      <c r="N53" s="5"/>
      <c r="O53" s="1"/>
      <c r="P53" s="38"/>
      <c r="R53" s="22"/>
      <c r="U53" s="4"/>
      <c r="V53" s="5"/>
      <c r="W53" s="18"/>
      <c r="Y53" s="4"/>
      <c r="Z53" s="5"/>
      <c r="AA53" s="1"/>
      <c r="AF53" s="4"/>
      <c r="AG53" s="5"/>
      <c r="AH53" s="1"/>
    </row>
    <row r="54" spans="1:34" x14ac:dyDescent="0.2">
      <c r="E54" s="4"/>
      <c r="F54" s="5"/>
      <c r="G54" s="1"/>
      <c r="H54" s="38"/>
      <c r="I54" s="4"/>
      <c r="J54" s="5"/>
      <c r="K54" s="1"/>
      <c r="L54" s="38"/>
      <c r="M54" s="4"/>
      <c r="N54" s="5"/>
      <c r="O54" s="1"/>
      <c r="P54" s="38"/>
      <c r="R54" s="22"/>
      <c r="U54" s="4"/>
      <c r="V54" s="5"/>
      <c r="W54" s="18"/>
      <c r="Y54" s="4"/>
      <c r="Z54" s="5"/>
      <c r="AA54" s="1"/>
      <c r="AF54" s="4"/>
      <c r="AG54" s="5"/>
      <c r="AH54" s="1"/>
    </row>
    <row r="55" spans="1:34" x14ac:dyDescent="0.2">
      <c r="B55" s="44" t="s">
        <v>115</v>
      </c>
      <c r="C55" s="44"/>
      <c r="D55" s="44"/>
      <c r="E55" s="44"/>
      <c r="F55" s="44"/>
      <c r="H55" s="38"/>
      <c r="L55" s="38"/>
      <c r="P55" s="38"/>
      <c r="U55" s="4"/>
      <c r="V55" s="5"/>
      <c r="W55" s="18"/>
      <c r="Y55" s="4"/>
      <c r="Z55" s="5"/>
      <c r="AA55" s="1"/>
      <c r="AF55" s="4"/>
      <c r="AG55" s="5"/>
      <c r="AH55" s="1"/>
    </row>
    <row r="56" spans="1:34" x14ac:dyDescent="0.2">
      <c r="A56" s="12">
        <v>1</v>
      </c>
      <c r="B56" s="12">
        <v>43471</v>
      </c>
      <c r="C56" s="12" t="s">
        <v>3</v>
      </c>
      <c r="D56" s="12" t="s">
        <v>98</v>
      </c>
      <c r="E56" s="13">
        <v>259</v>
      </c>
      <c r="F56" s="17" t="s">
        <v>17</v>
      </c>
      <c r="G56" s="3">
        <v>83</v>
      </c>
      <c r="H56" s="38"/>
      <c r="I56" s="3">
        <v>264</v>
      </c>
      <c r="J56" s="17" t="s">
        <v>17</v>
      </c>
      <c r="K56" s="3">
        <v>87</v>
      </c>
      <c r="L56" s="38"/>
      <c r="M56" s="3">
        <v>269</v>
      </c>
      <c r="N56" s="19" t="s">
        <v>17</v>
      </c>
      <c r="O56" s="3">
        <v>85</v>
      </c>
      <c r="P56" s="38"/>
      <c r="Q56" s="3">
        <v>255</v>
      </c>
      <c r="R56" s="19" t="s">
        <v>17</v>
      </c>
      <c r="S56" s="3">
        <v>81</v>
      </c>
      <c r="U56" s="4">
        <f>E56+I56+M56+Q56</f>
        <v>1047</v>
      </c>
      <c r="V56" s="19" t="s">
        <v>17</v>
      </c>
      <c r="W56" s="18">
        <f>G56+K56+O56+S56</f>
        <v>336</v>
      </c>
      <c r="Y56" s="4"/>
      <c r="Z56" s="19" t="s">
        <v>17</v>
      </c>
      <c r="AA56" s="1"/>
      <c r="AD56" s="3">
        <f>SUM(E56+I56+M56+Q56)</f>
        <v>1047</v>
      </c>
      <c r="AF56" s="4">
        <f>E56+I56+M56</f>
        <v>792</v>
      </c>
      <c r="AG56" s="19" t="s">
        <v>17</v>
      </c>
      <c r="AH56" s="1">
        <f>G56+K56+O56</f>
        <v>255</v>
      </c>
    </row>
    <row r="57" spans="1:34" x14ac:dyDescent="0.2">
      <c r="A57" s="12">
        <v>2</v>
      </c>
      <c r="B57" s="12">
        <v>43456</v>
      </c>
      <c r="C57" s="12" t="s">
        <v>4</v>
      </c>
      <c r="D57" s="12" t="s">
        <v>98</v>
      </c>
      <c r="E57" s="13">
        <v>261</v>
      </c>
      <c r="F57" s="17" t="s">
        <v>17</v>
      </c>
      <c r="G57" s="14">
        <v>87</v>
      </c>
      <c r="H57" s="38"/>
      <c r="I57" s="3">
        <v>264</v>
      </c>
      <c r="J57" s="17" t="s">
        <v>17</v>
      </c>
      <c r="K57" s="3">
        <v>91</v>
      </c>
      <c r="L57" s="38"/>
      <c r="M57" s="3">
        <v>257</v>
      </c>
      <c r="N57" s="17" t="s">
        <v>17</v>
      </c>
      <c r="O57" s="17">
        <v>88</v>
      </c>
      <c r="P57" s="38"/>
      <c r="R57" s="17" t="s">
        <v>17</v>
      </c>
      <c r="U57" s="4">
        <f>E57+I57+M57+Q57</f>
        <v>782</v>
      </c>
      <c r="V57" s="19" t="s">
        <v>17</v>
      </c>
      <c r="W57" s="18">
        <f>G57+K57+O57+S57</f>
        <v>266</v>
      </c>
      <c r="Y57" s="4"/>
      <c r="Z57" s="19" t="s">
        <v>17</v>
      </c>
      <c r="AA57" s="1"/>
      <c r="AD57" s="3">
        <f>SUM(E57+I57+M57+Q57)</f>
        <v>782</v>
      </c>
      <c r="AF57" s="4">
        <f>E57+I57+M57</f>
        <v>782</v>
      </c>
      <c r="AG57" s="19" t="s">
        <v>17</v>
      </c>
      <c r="AH57" s="1">
        <f>G57+K57+O57</f>
        <v>266</v>
      </c>
    </row>
    <row r="58" spans="1:34" x14ac:dyDescent="0.2">
      <c r="H58" s="38"/>
      <c r="L58" s="38"/>
      <c r="P58" s="38"/>
      <c r="U58" s="4"/>
      <c r="V58" s="5"/>
      <c r="W58" s="18"/>
      <c r="Y58" s="4"/>
      <c r="Z58" s="5"/>
      <c r="AA58" s="1"/>
      <c r="AF58" s="4"/>
      <c r="AG58" s="5"/>
      <c r="AH58" s="1"/>
    </row>
    <row r="59" spans="1:34" x14ac:dyDescent="0.2">
      <c r="H59" s="38"/>
      <c r="L59" s="38"/>
      <c r="P59" s="38"/>
      <c r="U59" s="4"/>
      <c r="V59" s="5"/>
      <c r="W59" s="18"/>
      <c r="Y59" s="4"/>
      <c r="Z59" s="5"/>
      <c r="AA59" s="1"/>
      <c r="AF59" s="4"/>
      <c r="AG59" s="5"/>
      <c r="AH59" s="1"/>
    </row>
    <row r="60" spans="1:34" x14ac:dyDescent="0.2">
      <c r="A60" s="2"/>
      <c r="B60" s="36" t="s">
        <v>116</v>
      </c>
      <c r="C60" s="7"/>
      <c r="D60" s="7"/>
      <c r="E60" s="4"/>
      <c r="F60" s="5"/>
      <c r="G60" s="1"/>
      <c r="H60" s="38"/>
      <c r="I60" s="4"/>
      <c r="J60" s="5"/>
      <c r="K60" s="1"/>
      <c r="L60" s="38"/>
      <c r="M60" s="4"/>
      <c r="N60" s="5"/>
      <c r="O60" s="1"/>
      <c r="P60" s="38"/>
      <c r="R60" s="22"/>
      <c r="U60" s="4"/>
      <c r="V60" s="5"/>
      <c r="W60" s="18"/>
      <c r="Y60" s="4"/>
      <c r="Z60" s="5"/>
      <c r="AA60" s="1"/>
      <c r="AF60" s="4"/>
      <c r="AG60" s="5"/>
      <c r="AH60" s="1"/>
    </row>
    <row r="61" spans="1:34" x14ac:dyDescent="0.2">
      <c r="A61" s="12">
        <v>1</v>
      </c>
      <c r="B61" s="12">
        <v>84161</v>
      </c>
      <c r="C61" s="12" t="s">
        <v>124</v>
      </c>
      <c r="D61" s="12" t="s">
        <v>101</v>
      </c>
      <c r="E61" s="13">
        <v>285</v>
      </c>
      <c r="F61" s="17" t="s">
        <v>17</v>
      </c>
      <c r="G61" s="14">
        <v>96</v>
      </c>
      <c r="H61" s="38"/>
      <c r="I61" s="13">
        <v>291</v>
      </c>
      <c r="J61" s="17" t="s">
        <v>17</v>
      </c>
      <c r="K61" s="14">
        <v>97</v>
      </c>
      <c r="L61" s="38"/>
      <c r="M61" s="13">
        <v>285</v>
      </c>
      <c r="N61" s="17" t="s">
        <v>17</v>
      </c>
      <c r="O61" s="14">
        <v>95</v>
      </c>
      <c r="P61" s="38"/>
      <c r="Q61" s="3">
        <v>284</v>
      </c>
      <c r="R61" s="17" t="s">
        <v>17</v>
      </c>
      <c r="S61" s="3">
        <v>91</v>
      </c>
      <c r="U61" s="4">
        <f>E61+I61+M61+Q61</f>
        <v>1145</v>
      </c>
      <c r="V61" s="19"/>
      <c r="W61" s="18">
        <f>G61+K61+O61+S61</f>
        <v>379</v>
      </c>
      <c r="Y61" s="4"/>
      <c r="Z61" s="19"/>
      <c r="AA61" s="1"/>
      <c r="AD61" s="3">
        <f>SUM(E61+I61+M61+Q61)</f>
        <v>1145</v>
      </c>
      <c r="AF61" s="4">
        <f>E61+I61+M61</f>
        <v>861</v>
      </c>
      <c r="AG61" s="19" t="s">
        <v>17</v>
      </c>
      <c r="AH61" s="1">
        <f>G61+K61+O61</f>
        <v>288</v>
      </c>
    </row>
    <row r="62" spans="1:34" x14ac:dyDescent="0.2">
      <c r="A62" s="12">
        <v>2</v>
      </c>
      <c r="B62" s="12">
        <v>44403</v>
      </c>
      <c r="C62" s="12" t="s">
        <v>6</v>
      </c>
      <c r="D62" s="12" t="s">
        <v>99</v>
      </c>
      <c r="E62" s="13">
        <v>276</v>
      </c>
      <c r="F62" s="17" t="s">
        <v>17</v>
      </c>
      <c r="G62" s="14">
        <v>92</v>
      </c>
      <c r="H62" s="38"/>
      <c r="I62" s="13">
        <v>282</v>
      </c>
      <c r="J62" s="19" t="s">
        <v>17</v>
      </c>
      <c r="K62" s="14">
        <v>94</v>
      </c>
      <c r="L62" s="38"/>
      <c r="M62" s="13">
        <v>280</v>
      </c>
      <c r="N62" s="19" t="s">
        <v>17</v>
      </c>
      <c r="O62" s="14">
        <v>92</v>
      </c>
      <c r="P62" s="38"/>
      <c r="R62" s="19" t="s">
        <v>17</v>
      </c>
      <c r="U62" s="4">
        <f>E62+I62+M62+Q62</f>
        <v>838</v>
      </c>
      <c r="V62" s="19" t="s">
        <v>17</v>
      </c>
      <c r="W62" s="18">
        <f>G62+K62+O62+S62</f>
        <v>278</v>
      </c>
      <c r="Y62" s="4"/>
      <c r="Z62" s="19" t="s">
        <v>17</v>
      </c>
      <c r="AA62" s="1"/>
      <c r="AD62" s="3">
        <f>SUM(E62+I62+M62+Q62)</f>
        <v>838</v>
      </c>
      <c r="AF62" s="4">
        <f>E62+I62+M62</f>
        <v>838</v>
      </c>
      <c r="AG62" s="19" t="s">
        <v>17</v>
      </c>
      <c r="AH62" s="1">
        <f>G62+K62+O62</f>
        <v>278</v>
      </c>
    </row>
    <row r="63" spans="1:34" x14ac:dyDescent="0.2">
      <c r="A63" s="12">
        <v>3</v>
      </c>
      <c r="B63" s="12">
        <v>44068</v>
      </c>
      <c r="C63" s="12" t="s">
        <v>97</v>
      </c>
      <c r="D63" s="12" t="s">
        <v>118</v>
      </c>
      <c r="E63" s="13">
        <v>277</v>
      </c>
      <c r="F63" s="17" t="s">
        <v>17</v>
      </c>
      <c r="G63" s="14">
        <v>93</v>
      </c>
      <c r="H63" s="38"/>
      <c r="I63" s="13">
        <v>275</v>
      </c>
      <c r="J63" s="19" t="s">
        <v>17</v>
      </c>
      <c r="K63" s="14">
        <v>89</v>
      </c>
      <c r="L63" s="38"/>
      <c r="M63" s="13">
        <v>280</v>
      </c>
      <c r="N63" s="19" t="s">
        <v>17</v>
      </c>
      <c r="O63" s="14">
        <v>93</v>
      </c>
      <c r="P63" s="38"/>
      <c r="R63" s="19" t="s">
        <v>17</v>
      </c>
      <c r="U63" s="4">
        <f>E63+I63+M63+Q63</f>
        <v>832</v>
      </c>
      <c r="V63" s="19" t="s">
        <v>17</v>
      </c>
      <c r="W63" s="18">
        <f>G63+K63+O63+S63</f>
        <v>275</v>
      </c>
      <c r="Y63" s="4"/>
      <c r="Z63" s="19" t="s">
        <v>17</v>
      </c>
      <c r="AA63" s="1"/>
      <c r="AD63" s="3">
        <f>SUM(E63+I63+M63+Q63)</f>
        <v>832</v>
      </c>
      <c r="AF63" s="4">
        <f>E63+I63+M63</f>
        <v>832</v>
      </c>
      <c r="AG63" s="19" t="s">
        <v>17</v>
      </c>
      <c r="AH63" s="1">
        <f>G63+K63+O63</f>
        <v>275</v>
      </c>
    </row>
    <row r="64" spans="1:34" x14ac:dyDescent="0.2">
      <c r="A64" s="12"/>
      <c r="B64" s="12"/>
      <c r="C64" s="12"/>
      <c r="D64" s="12"/>
      <c r="E64" s="13"/>
      <c r="F64" s="17"/>
      <c r="G64" s="14"/>
      <c r="H64" s="38"/>
      <c r="I64" s="13"/>
      <c r="J64" s="17"/>
      <c r="K64" s="14"/>
      <c r="L64" s="38"/>
      <c r="M64" s="13"/>
      <c r="N64" s="17"/>
      <c r="O64" s="14"/>
      <c r="P64" s="38"/>
      <c r="R64" s="17"/>
      <c r="U64" s="4"/>
      <c r="V64" s="19"/>
      <c r="W64" s="18"/>
      <c r="Y64" s="4"/>
      <c r="Z64" s="19"/>
      <c r="AA64" s="1"/>
      <c r="AF64" s="4"/>
      <c r="AG64" s="19"/>
      <c r="AH64" s="1"/>
    </row>
    <row r="65" spans="1:34" x14ac:dyDescent="0.2">
      <c r="A65" s="12"/>
      <c r="B65" s="12"/>
      <c r="C65" s="12"/>
      <c r="D65" s="12"/>
      <c r="E65" s="13"/>
      <c r="F65" s="17"/>
      <c r="G65" s="14"/>
      <c r="H65" s="38"/>
      <c r="I65" s="13"/>
      <c r="J65" s="17"/>
      <c r="K65" s="14"/>
      <c r="L65" s="38"/>
      <c r="M65" s="13"/>
      <c r="N65" s="17"/>
      <c r="O65" s="14"/>
      <c r="P65" s="38"/>
      <c r="R65" s="17"/>
      <c r="U65" s="4"/>
      <c r="V65" s="19"/>
      <c r="W65" s="18"/>
      <c r="Y65" s="4"/>
      <c r="Z65" s="19"/>
      <c r="AA65" s="1"/>
      <c r="AF65" s="4"/>
      <c r="AG65" s="19"/>
      <c r="AH65" s="1"/>
    </row>
    <row r="66" spans="1:34" x14ac:dyDescent="0.2">
      <c r="E66" s="42" t="s">
        <v>18</v>
      </c>
      <c r="F66" s="42"/>
      <c r="G66" s="42"/>
      <c r="H66" s="38"/>
      <c r="I66" s="42" t="s">
        <v>19</v>
      </c>
      <c r="J66" s="42"/>
      <c r="K66" s="42"/>
      <c r="L66" s="38"/>
      <c r="M66" s="42" t="s">
        <v>22</v>
      </c>
      <c r="N66" s="42"/>
      <c r="O66" s="42"/>
      <c r="P66" s="40"/>
      <c r="Q66" s="42" t="s">
        <v>23</v>
      </c>
      <c r="R66" s="42"/>
      <c r="S66" s="42"/>
      <c r="U66" s="42" t="s">
        <v>20</v>
      </c>
      <c r="V66" s="42"/>
      <c r="W66" s="42"/>
      <c r="Y66" s="42" t="s">
        <v>21</v>
      </c>
      <c r="Z66" s="42"/>
      <c r="AA66" s="42"/>
      <c r="AF66" s="42" t="s">
        <v>21</v>
      </c>
      <c r="AG66" s="42"/>
      <c r="AH66" s="42"/>
    </row>
    <row r="67" spans="1:34" x14ac:dyDescent="0.2">
      <c r="E67" s="34"/>
      <c r="F67" s="34"/>
      <c r="G67" s="34"/>
      <c r="H67" s="38"/>
      <c r="I67" s="34"/>
      <c r="J67" s="34"/>
      <c r="K67" s="34"/>
      <c r="L67" s="38"/>
      <c r="M67" s="34"/>
      <c r="N67" s="34"/>
      <c r="O67" s="34"/>
      <c r="P67" s="40"/>
      <c r="Q67" s="34"/>
      <c r="R67" s="34"/>
      <c r="S67" s="34"/>
      <c r="U67" s="34"/>
      <c r="V67" s="34"/>
      <c r="W67" s="34"/>
      <c r="Y67" s="34"/>
      <c r="Z67" s="34"/>
      <c r="AA67" s="34"/>
      <c r="AF67" s="34"/>
      <c r="AG67" s="34"/>
      <c r="AH67" s="34"/>
    </row>
    <row r="68" spans="1:34" x14ac:dyDescent="0.2">
      <c r="A68" s="2"/>
      <c r="B68" s="36" t="s">
        <v>117</v>
      </c>
      <c r="C68" s="7"/>
      <c r="D68" s="7"/>
      <c r="E68" s="4"/>
      <c r="F68" s="5"/>
      <c r="G68" s="1"/>
      <c r="H68" s="38"/>
      <c r="I68" s="4"/>
      <c r="J68" s="5"/>
      <c r="K68" s="1"/>
      <c r="L68" s="38"/>
      <c r="M68" s="4"/>
      <c r="N68" s="5"/>
      <c r="O68" s="1"/>
      <c r="P68" s="38"/>
      <c r="R68" s="22"/>
      <c r="U68" s="4"/>
      <c r="V68" s="5"/>
      <c r="W68" s="18"/>
      <c r="Y68" s="4"/>
      <c r="Z68" s="5"/>
      <c r="AA68" s="1"/>
      <c r="AF68" s="4"/>
      <c r="AG68" s="5"/>
      <c r="AH68" s="1"/>
    </row>
    <row r="69" spans="1:34" x14ac:dyDescent="0.2">
      <c r="A69" s="12">
        <v>1</v>
      </c>
      <c r="B69" s="12">
        <v>127248</v>
      </c>
      <c r="C69" s="12" t="s">
        <v>49</v>
      </c>
      <c r="D69" s="12" t="s">
        <v>118</v>
      </c>
      <c r="E69" s="13">
        <v>260</v>
      </c>
      <c r="F69" s="17" t="s">
        <v>17</v>
      </c>
      <c r="G69" s="14">
        <v>88</v>
      </c>
      <c r="H69" s="38"/>
      <c r="I69" s="13">
        <v>270</v>
      </c>
      <c r="J69" s="19" t="s">
        <v>17</v>
      </c>
      <c r="K69" s="14">
        <v>92</v>
      </c>
      <c r="L69" s="38"/>
      <c r="M69" s="13">
        <v>276</v>
      </c>
      <c r="N69" s="19" t="s">
        <v>17</v>
      </c>
      <c r="O69" s="14">
        <v>90</v>
      </c>
      <c r="P69" s="38"/>
      <c r="Q69" s="3">
        <v>280</v>
      </c>
      <c r="R69" s="19" t="s">
        <v>17</v>
      </c>
      <c r="S69" s="3">
        <v>94</v>
      </c>
      <c r="U69" s="4">
        <f t="shared" ref="U69:U74" si="11">E69+I69+M69+Q69</f>
        <v>1086</v>
      </c>
      <c r="V69" s="19" t="s">
        <v>17</v>
      </c>
      <c r="W69" s="18">
        <f t="shared" ref="W69:W74" si="12">G69+K69+O69+S69</f>
        <v>364</v>
      </c>
      <c r="Y69" s="4"/>
      <c r="Z69" s="19" t="s">
        <v>17</v>
      </c>
      <c r="AA69" s="1"/>
      <c r="AD69" s="3">
        <f t="shared" ref="AD69:AD74" si="13">SUM(E69+I69+M69+Q69)</f>
        <v>1086</v>
      </c>
      <c r="AF69" s="4">
        <f>Q69+M69+I69</f>
        <v>826</v>
      </c>
      <c r="AG69" s="19" t="s">
        <v>17</v>
      </c>
      <c r="AH69" s="1">
        <f>S69+O69+K69</f>
        <v>276</v>
      </c>
    </row>
    <row r="70" spans="1:34" x14ac:dyDescent="0.2">
      <c r="A70" s="12">
        <v>2</v>
      </c>
      <c r="B70" s="12">
        <v>78057</v>
      </c>
      <c r="C70" s="12" t="s">
        <v>15</v>
      </c>
      <c r="D70" s="12" t="s">
        <v>101</v>
      </c>
      <c r="E70" s="13">
        <v>275</v>
      </c>
      <c r="F70" s="17" t="s">
        <v>17</v>
      </c>
      <c r="G70" s="14">
        <v>91</v>
      </c>
      <c r="H70" s="38"/>
      <c r="I70" s="13">
        <v>272</v>
      </c>
      <c r="J70" s="19" t="s">
        <v>17</v>
      </c>
      <c r="K70" s="14">
        <v>87</v>
      </c>
      <c r="L70" s="38"/>
      <c r="M70" s="13">
        <v>266</v>
      </c>
      <c r="N70" s="19" t="s">
        <v>17</v>
      </c>
      <c r="O70" s="14">
        <v>94</v>
      </c>
      <c r="P70" s="38"/>
      <c r="Q70" s="3">
        <v>254</v>
      </c>
      <c r="R70" s="19" t="s">
        <v>17</v>
      </c>
      <c r="S70" s="3">
        <v>88</v>
      </c>
      <c r="U70" s="4">
        <f t="shared" si="11"/>
        <v>1067</v>
      </c>
      <c r="V70" s="19" t="s">
        <v>17</v>
      </c>
      <c r="W70" s="18">
        <f t="shared" si="12"/>
        <v>360</v>
      </c>
      <c r="Y70" s="4"/>
      <c r="Z70" s="19" t="s">
        <v>17</v>
      </c>
      <c r="AA70" s="1"/>
      <c r="AD70" s="3">
        <f t="shared" si="13"/>
        <v>1067</v>
      </c>
      <c r="AF70" s="4">
        <f>E70+I70+M70</f>
        <v>813</v>
      </c>
      <c r="AG70" s="19" t="s">
        <v>17</v>
      </c>
      <c r="AH70" s="1">
        <f>G70+K70+O70</f>
        <v>272</v>
      </c>
    </row>
    <row r="71" spans="1:34" x14ac:dyDescent="0.2">
      <c r="A71" s="12">
        <v>3</v>
      </c>
      <c r="B71" s="12">
        <v>44044</v>
      </c>
      <c r="C71" s="12" t="s">
        <v>122</v>
      </c>
      <c r="D71" s="12" t="s">
        <v>118</v>
      </c>
      <c r="E71" s="13">
        <v>263</v>
      </c>
      <c r="F71" s="17" t="s">
        <v>17</v>
      </c>
      <c r="G71" s="14">
        <v>85</v>
      </c>
      <c r="H71" s="38"/>
      <c r="I71" s="13">
        <v>259</v>
      </c>
      <c r="J71" s="19" t="s">
        <v>17</v>
      </c>
      <c r="K71" s="14">
        <v>90</v>
      </c>
      <c r="L71" s="38"/>
      <c r="M71" s="13">
        <v>269</v>
      </c>
      <c r="N71" s="19" t="s">
        <v>17</v>
      </c>
      <c r="O71" s="14">
        <v>92</v>
      </c>
      <c r="P71" s="38"/>
      <c r="Q71" s="3">
        <v>250</v>
      </c>
      <c r="R71" s="19" t="s">
        <v>17</v>
      </c>
      <c r="S71" s="3">
        <v>92</v>
      </c>
      <c r="U71" s="4">
        <f t="shared" si="11"/>
        <v>1041</v>
      </c>
      <c r="V71" s="19" t="s">
        <v>17</v>
      </c>
      <c r="W71" s="18">
        <f t="shared" si="12"/>
        <v>359</v>
      </c>
      <c r="Y71" s="4"/>
      <c r="Z71" s="19" t="s">
        <v>17</v>
      </c>
      <c r="AA71" s="1"/>
      <c r="AD71" s="3">
        <f t="shared" si="13"/>
        <v>1041</v>
      </c>
      <c r="AF71" s="4">
        <f>E71+I71+Q71</f>
        <v>772</v>
      </c>
      <c r="AG71" s="19" t="s">
        <v>17</v>
      </c>
      <c r="AH71" s="1">
        <f>G71+K71+S71</f>
        <v>267</v>
      </c>
    </row>
    <row r="72" spans="1:34" x14ac:dyDescent="0.2">
      <c r="A72" s="12">
        <v>4</v>
      </c>
      <c r="B72" s="12">
        <v>42579</v>
      </c>
      <c r="C72" s="12" t="s">
        <v>51</v>
      </c>
      <c r="D72" s="12" t="s">
        <v>100</v>
      </c>
      <c r="E72" s="13">
        <v>251</v>
      </c>
      <c r="F72" s="17" t="s">
        <v>17</v>
      </c>
      <c r="G72" s="14">
        <v>82</v>
      </c>
      <c r="H72" s="38"/>
      <c r="I72" s="4">
        <v>256</v>
      </c>
      <c r="J72" s="19" t="s">
        <v>17</v>
      </c>
      <c r="K72" s="1">
        <v>86</v>
      </c>
      <c r="L72" s="38"/>
      <c r="M72" s="13">
        <v>256</v>
      </c>
      <c r="N72" s="19" t="s">
        <v>17</v>
      </c>
      <c r="O72" s="14">
        <v>90</v>
      </c>
      <c r="P72" s="38"/>
      <c r="Q72" s="3">
        <v>246</v>
      </c>
      <c r="R72" s="19" t="s">
        <v>17</v>
      </c>
      <c r="S72" s="3">
        <v>81</v>
      </c>
      <c r="U72" s="4">
        <f t="shared" si="11"/>
        <v>1009</v>
      </c>
      <c r="V72" s="19" t="s">
        <v>17</v>
      </c>
      <c r="W72" s="18">
        <f t="shared" si="12"/>
        <v>339</v>
      </c>
      <c r="Y72" s="4"/>
      <c r="Z72" s="19" t="s">
        <v>17</v>
      </c>
      <c r="AA72" s="1"/>
      <c r="AD72" s="3">
        <f t="shared" si="13"/>
        <v>1009</v>
      </c>
      <c r="AF72" s="4">
        <f>SUM(E72+I72+M72)</f>
        <v>763</v>
      </c>
      <c r="AG72" s="19" t="s">
        <v>17</v>
      </c>
      <c r="AH72" s="1">
        <f>SUM(G72+K72+O72)</f>
        <v>258</v>
      </c>
    </row>
    <row r="73" spans="1:34" x14ac:dyDescent="0.2">
      <c r="A73" s="3">
        <v>5</v>
      </c>
      <c r="B73" s="3">
        <v>129215</v>
      </c>
      <c r="C73" s="3" t="s">
        <v>106</v>
      </c>
      <c r="D73" s="12" t="s">
        <v>98</v>
      </c>
      <c r="E73" s="6">
        <v>248</v>
      </c>
      <c r="F73" s="17" t="s">
        <v>17</v>
      </c>
      <c r="G73" s="3">
        <v>78</v>
      </c>
      <c r="H73" s="38"/>
      <c r="I73" s="3">
        <v>237</v>
      </c>
      <c r="J73" s="19" t="s">
        <v>17</v>
      </c>
      <c r="K73" s="3">
        <v>76</v>
      </c>
      <c r="L73" s="38"/>
      <c r="M73" s="3">
        <v>259</v>
      </c>
      <c r="N73" s="19" t="s">
        <v>17</v>
      </c>
      <c r="O73" s="3">
        <v>90</v>
      </c>
      <c r="P73" s="38"/>
      <c r="Q73" s="3">
        <v>231</v>
      </c>
      <c r="R73" s="19" t="s">
        <v>17</v>
      </c>
      <c r="S73" s="3">
        <v>75</v>
      </c>
      <c r="U73" s="3">
        <f t="shared" si="11"/>
        <v>975</v>
      </c>
      <c r="W73" s="20">
        <f t="shared" si="12"/>
        <v>319</v>
      </c>
      <c r="AD73" s="3">
        <f t="shared" si="13"/>
        <v>975</v>
      </c>
      <c r="AF73" s="4">
        <f>SUM(E73+I73+M73)</f>
        <v>744</v>
      </c>
      <c r="AG73" s="19" t="s">
        <v>17</v>
      </c>
      <c r="AH73" s="1">
        <f>SUM(G73+K73+O73)</f>
        <v>244</v>
      </c>
    </row>
    <row r="74" spans="1:34" x14ac:dyDescent="0.2">
      <c r="A74" s="3">
        <v>6</v>
      </c>
      <c r="B74" s="12">
        <v>42693</v>
      </c>
      <c r="C74" s="12" t="s">
        <v>13</v>
      </c>
      <c r="D74" s="12" t="s">
        <v>100</v>
      </c>
      <c r="E74" s="13">
        <v>250</v>
      </c>
      <c r="F74" s="17" t="s">
        <v>17</v>
      </c>
      <c r="G74" s="14">
        <v>81</v>
      </c>
      <c r="H74" s="38"/>
      <c r="I74" s="13">
        <v>235</v>
      </c>
      <c r="J74" s="19" t="s">
        <v>17</v>
      </c>
      <c r="K74" s="14">
        <v>78</v>
      </c>
      <c r="L74" s="38"/>
      <c r="M74" s="13">
        <v>236</v>
      </c>
      <c r="N74" s="19" t="s">
        <v>17</v>
      </c>
      <c r="O74" s="14">
        <v>78</v>
      </c>
      <c r="P74" s="38"/>
      <c r="Q74" s="3">
        <v>246</v>
      </c>
      <c r="R74" s="19" t="s">
        <v>17</v>
      </c>
      <c r="S74" s="3">
        <v>86</v>
      </c>
      <c r="U74" s="4">
        <f t="shared" si="11"/>
        <v>967</v>
      </c>
      <c r="V74" s="19" t="s">
        <v>17</v>
      </c>
      <c r="W74" s="18">
        <f t="shared" si="12"/>
        <v>323</v>
      </c>
      <c r="Y74" s="4"/>
      <c r="Z74" s="19" t="s">
        <v>17</v>
      </c>
      <c r="AA74" s="1"/>
      <c r="AD74" s="3">
        <f t="shared" si="13"/>
        <v>967</v>
      </c>
      <c r="AF74" s="4">
        <f>Q74+M74+E74</f>
        <v>732</v>
      </c>
      <c r="AG74" s="19" t="s">
        <v>17</v>
      </c>
      <c r="AH74" s="1">
        <f>S74+O74+G74</f>
        <v>245</v>
      </c>
    </row>
  </sheetData>
  <sortState ref="B69:AH74">
    <sortCondition descending="1" ref="AF69:AF74"/>
  </sortState>
  <mergeCells count="37">
    <mergeCell ref="AF66:AH66"/>
    <mergeCell ref="E66:G66"/>
    <mergeCell ref="M66:O66"/>
    <mergeCell ref="Q66:S66"/>
    <mergeCell ref="U66:W66"/>
    <mergeCell ref="Y66:AA66"/>
    <mergeCell ref="Y33:AA33"/>
    <mergeCell ref="AF33:AH33"/>
    <mergeCell ref="AF1:AH1"/>
    <mergeCell ref="AF32:AH32"/>
    <mergeCell ref="E32:G32"/>
    <mergeCell ref="B3:F3"/>
    <mergeCell ref="E33:G33"/>
    <mergeCell ref="I33:K33"/>
    <mergeCell ref="M33:O33"/>
    <mergeCell ref="Q33:S33"/>
    <mergeCell ref="U33:W33"/>
    <mergeCell ref="Y1:AA1"/>
    <mergeCell ref="U32:W32"/>
    <mergeCell ref="Y32:AA32"/>
    <mergeCell ref="E1:G1"/>
    <mergeCell ref="B16:G16"/>
    <mergeCell ref="B26:G26"/>
    <mergeCell ref="B7:G7"/>
    <mergeCell ref="B12:G12"/>
    <mergeCell ref="B55:F55"/>
    <mergeCell ref="I66:K66"/>
    <mergeCell ref="I1:K1"/>
    <mergeCell ref="U1:W1"/>
    <mergeCell ref="I15:K15"/>
    <mergeCell ref="I32:K32"/>
    <mergeCell ref="I10:K10"/>
    <mergeCell ref="I11:K11"/>
    <mergeCell ref="M1:O1"/>
    <mergeCell ref="Q1:S1"/>
    <mergeCell ref="M32:O32"/>
    <mergeCell ref="Q32:S32"/>
  </mergeCells>
  <pageMargins left="0.19685039370078741" right="0.19685039370078741" top="0.74803149606299213" bottom="0.74803149606299213" header="0.31496062992125984" footer="0.31496062992125984"/>
  <pageSetup paperSize="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4"/>
  <sheetViews>
    <sheetView workbookViewId="0">
      <selection sqref="A1:XFD1048576"/>
    </sheetView>
  </sheetViews>
  <sheetFormatPr defaultRowHeight="15" x14ac:dyDescent="0.25"/>
  <cols>
    <col min="1" max="1" width="2.7109375" bestFit="1" customWidth="1"/>
    <col min="2" max="2" width="9.85546875" bestFit="1" customWidth="1"/>
    <col min="3" max="3" width="26.42578125" bestFit="1" customWidth="1"/>
    <col min="4" max="4" width="41.28515625" bestFit="1" customWidth="1"/>
  </cols>
  <sheetData>
    <row r="2" spans="1:6" x14ac:dyDescent="0.25">
      <c r="A2" s="9"/>
      <c r="B2" s="45"/>
      <c r="C2" s="45"/>
      <c r="D2" s="45"/>
      <c r="E2" s="45"/>
      <c r="F2" s="45"/>
    </row>
    <row r="3" spans="1:6" x14ac:dyDescent="0.25">
      <c r="A3" s="10"/>
      <c r="B3" s="10"/>
      <c r="C3" s="10"/>
      <c r="D3" s="10"/>
      <c r="E3" s="11"/>
      <c r="F3" s="8"/>
    </row>
    <row r="4" spans="1:6" x14ac:dyDescent="0.25">
      <c r="A4" s="8"/>
    </row>
    <row r="5" spans="1:6" x14ac:dyDescent="0.25">
      <c r="A5" s="8"/>
    </row>
    <row r="6" spans="1:6" x14ac:dyDescent="0.25">
      <c r="A6" s="9"/>
      <c r="B6" s="45"/>
      <c r="C6" s="45"/>
      <c r="D6" s="45"/>
      <c r="E6" s="45"/>
      <c r="F6" s="45"/>
    </row>
    <row r="7" spans="1:6" x14ac:dyDescent="0.25">
      <c r="A7" s="10"/>
      <c r="B7" s="10"/>
      <c r="C7" s="10"/>
      <c r="D7" s="10"/>
      <c r="E7" s="11"/>
      <c r="F7" s="8"/>
    </row>
    <row r="8" spans="1:6" x14ac:dyDescent="0.25">
      <c r="A8" s="8"/>
    </row>
    <row r="9" spans="1:6" x14ac:dyDescent="0.25">
      <c r="A9" s="8"/>
    </row>
    <row r="10" spans="1:6" x14ac:dyDescent="0.25">
      <c r="A10" s="9"/>
      <c r="B10" s="45"/>
      <c r="C10" s="45"/>
      <c r="D10" s="45"/>
      <c r="E10" s="45"/>
      <c r="F10" s="45"/>
    </row>
    <row r="11" spans="1:6" x14ac:dyDescent="0.25">
      <c r="A11" s="10"/>
      <c r="B11" s="10"/>
      <c r="C11" s="10"/>
      <c r="D11" s="10"/>
      <c r="E11" s="11"/>
      <c r="F11" s="8"/>
    </row>
    <row r="12" spans="1:6" x14ac:dyDescent="0.25">
      <c r="A12" s="10"/>
      <c r="B12" s="10"/>
      <c r="C12" s="10"/>
      <c r="D12" s="10"/>
      <c r="E12" s="11"/>
      <c r="F12" s="8"/>
    </row>
    <row r="13" spans="1:6" x14ac:dyDescent="0.25">
      <c r="A13" s="8"/>
    </row>
    <row r="14" spans="1:6" x14ac:dyDescent="0.25">
      <c r="A14" s="8"/>
    </row>
    <row r="15" spans="1:6" x14ac:dyDescent="0.25">
      <c r="A15" s="9"/>
      <c r="B15" s="45"/>
      <c r="C15" s="45"/>
      <c r="D15" s="45"/>
      <c r="E15" s="45"/>
      <c r="F15" s="45"/>
    </row>
    <row r="16" spans="1:6" x14ac:dyDescent="0.25">
      <c r="A16" s="10"/>
      <c r="B16" s="10"/>
      <c r="C16" s="10"/>
      <c r="D16" s="10"/>
      <c r="E16" s="11"/>
      <c r="F16" s="8"/>
    </row>
    <row r="17" spans="1:6" x14ac:dyDescent="0.25">
      <c r="A17" s="8"/>
    </row>
    <row r="18" spans="1:6" x14ac:dyDescent="0.25">
      <c r="A18" s="8"/>
    </row>
    <row r="19" spans="1:6" x14ac:dyDescent="0.25">
      <c r="A19" s="9"/>
      <c r="B19" s="45"/>
      <c r="C19" s="45"/>
      <c r="D19" s="45"/>
      <c r="E19" s="45"/>
      <c r="F19" s="45"/>
    </row>
    <row r="20" spans="1:6" x14ac:dyDescent="0.25">
      <c r="A20" s="10"/>
      <c r="B20" s="10"/>
      <c r="C20" s="10"/>
      <c r="D20" s="10"/>
      <c r="E20" s="11"/>
      <c r="F20" s="8"/>
    </row>
    <row r="21" spans="1:6" x14ac:dyDescent="0.25">
      <c r="A21" s="8"/>
    </row>
    <row r="22" spans="1:6" x14ac:dyDescent="0.25">
      <c r="A22" s="8"/>
    </row>
    <row r="23" spans="1:6" x14ac:dyDescent="0.25">
      <c r="A23" s="9"/>
      <c r="B23" s="45"/>
      <c r="C23" s="45"/>
      <c r="D23" s="45"/>
      <c r="E23" s="45"/>
      <c r="F23" s="45"/>
    </row>
    <row r="24" spans="1:6" x14ac:dyDescent="0.25">
      <c r="A24" s="10"/>
      <c r="B24" s="10"/>
      <c r="C24" s="10"/>
      <c r="D24" s="10"/>
      <c r="E24" s="11"/>
      <c r="F24" s="8"/>
    </row>
    <row r="25" spans="1:6" x14ac:dyDescent="0.25">
      <c r="A25" s="10"/>
      <c r="B25" s="10"/>
      <c r="C25" s="10"/>
      <c r="D25" s="10"/>
      <c r="E25" s="11"/>
      <c r="F25" s="8"/>
    </row>
    <row r="26" spans="1:6" x14ac:dyDescent="0.25">
      <c r="A26" s="10"/>
      <c r="B26" s="10"/>
      <c r="C26" s="10"/>
      <c r="D26" s="10"/>
      <c r="E26" s="11"/>
      <c r="F26" s="8"/>
    </row>
    <row r="27" spans="1:6" x14ac:dyDescent="0.25">
      <c r="A27" s="10"/>
      <c r="B27" s="10"/>
      <c r="C27" s="10"/>
      <c r="D27" s="10"/>
      <c r="E27" s="11"/>
      <c r="F27" s="8"/>
    </row>
    <row r="28" spans="1:6" x14ac:dyDescent="0.25">
      <c r="A28" s="8"/>
    </row>
    <row r="29" spans="1:6" x14ac:dyDescent="0.25">
      <c r="A29" s="8"/>
    </row>
    <row r="30" spans="1:6" x14ac:dyDescent="0.25">
      <c r="A30" s="9"/>
      <c r="B30" s="45"/>
      <c r="C30" s="45"/>
      <c r="D30" s="45"/>
      <c r="E30" s="45"/>
      <c r="F30" s="45"/>
    </row>
    <row r="31" spans="1:6" x14ac:dyDescent="0.25">
      <c r="A31" s="10"/>
      <c r="B31" s="10"/>
      <c r="C31" s="10"/>
      <c r="D31" s="10"/>
      <c r="E31" s="11"/>
      <c r="F31" s="8"/>
    </row>
    <row r="32" spans="1:6" x14ac:dyDescent="0.25">
      <c r="A32" s="10"/>
      <c r="B32" s="10"/>
      <c r="C32" s="10"/>
      <c r="D32" s="10"/>
      <c r="E32" s="11"/>
      <c r="F32" s="8"/>
    </row>
    <row r="33" spans="1:6" x14ac:dyDescent="0.25">
      <c r="A33" s="10"/>
      <c r="B33" s="10"/>
      <c r="C33" s="10"/>
      <c r="D33" s="10"/>
      <c r="E33" s="11"/>
      <c r="F33" s="8"/>
    </row>
    <row r="34" spans="1:6" x14ac:dyDescent="0.25">
      <c r="A34" s="10"/>
      <c r="B34" s="10"/>
      <c r="C34" s="10"/>
      <c r="D34" s="10"/>
      <c r="E34" s="11"/>
      <c r="F34" s="8"/>
    </row>
    <row r="35" spans="1:6" x14ac:dyDescent="0.25">
      <c r="A35" s="10"/>
      <c r="B35" s="10"/>
      <c r="C35" s="10"/>
      <c r="D35" s="10"/>
      <c r="E35" s="11"/>
      <c r="F35" s="8"/>
    </row>
    <row r="36" spans="1:6" x14ac:dyDescent="0.25">
      <c r="A36" s="10"/>
      <c r="B36" s="10"/>
      <c r="C36" s="10"/>
      <c r="D36" s="10"/>
      <c r="E36" s="11"/>
      <c r="F36" s="8"/>
    </row>
    <row r="37" spans="1:6" x14ac:dyDescent="0.25">
      <c r="A37" s="10"/>
      <c r="B37" s="10"/>
      <c r="C37" s="10"/>
      <c r="D37" s="10"/>
      <c r="E37" s="11"/>
      <c r="F37" s="8"/>
    </row>
    <row r="38" spans="1:6" x14ac:dyDescent="0.25">
      <c r="A38" s="10"/>
      <c r="B38" s="10"/>
      <c r="C38" s="10"/>
      <c r="D38" s="10"/>
      <c r="E38" s="11"/>
      <c r="F38" s="8"/>
    </row>
    <row r="39" spans="1:6" x14ac:dyDescent="0.25">
      <c r="A39" s="10"/>
      <c r="B39" s="10"/>
      <c r="C39" s="10"/>
      <c r="D39" s="10"/>
      <c r="E39" s="11"/>
      <c r="F39" s="8"/>
    </row>
    <row r="40" spans="1:6" x14ac:dyDescent="0.25">
      <c r="A40" s="8"/>
    </row>
    <row r="41" spans="1:6" x14ac:dyDescent="0.25">
      <c r="A41" s="8"/>
    </row>
    <row r="42" spans="1:6" x14ac:dyDescent="0.25">
      <c r="A42" s="9"/>
      <c r="B42" s="45"/>
      <c r="C42" s="45"/>
      <c r="D42" s="45"/>
      <c r="E42" s="45"/>
      <c r="F42" s="45"/>
    </row>
    <row r="43" spans="1:6" x14ac:dyDescent="0.25">
      <c r="A43" s="10"/>
      <c r="B43" s="10"/>
      <c r="C43" s="10"/>
      <c r="D43" s="10"/>
      <c r="E43" s="11"/>
      <c r="F43" s="8"/>
    </row>
    <row r="44" spans="1:6" x14ac:dyDescent="0.25">
      <c r="A44" s="10"/>
      <c r="B44" s="10"/>
      <c r="C44" s="10"/>
      <c r="D44" s="10"/>
      <c r="E44" s="11"/>
      <c r="F44" s="8"/>
    </row>
    <row r="45" spans="1:6" x14ac:dyDescent="0.25">
      <c r="A45" s="10"/>
      <c r="B45" s="10"/>
      <c r="C45" s="10"/>
      <c r="D45" s="10"/>
      <c r="E45" s="11"/>
      <c r="F45" s="8"/>
    </row>
    <row r="46" spans="1:6" x14ac:dyDescent="0.25">
      <c r="A46" s="10"/>
      <c r="B46" s="10"/>
      <c r="C46" s="10"/>
      <c r="D46" s="10"/>
      <c r="E46" s="11"/>
      <c r="F46" s="8"/>
    </row>
    <row r="47" spans="1:6" x14ac:dyDescent="0.25">
      <c r="A47" s="10"/>
      <c r="B47" s="10"/>
      <c r="C47" s="10"/>
      <c r="D47" s="10"/>
      <c r="E47" s="11"/>
      <c r="F47" s="8"/>
    </row>
    <row r="48" spans="1:6" x14ac:dyDescent="0.25">
      <c r="A48" s="8"/>
    </row>
    <row r="49" spans="1:6" x14ac:dyDescent="0.25">
      <c r="A49" s="8"/>
    </row>
    <row r="50" spans="1:6" x14ac:dyDescent="0.25">
      <c r="A50" s="9"/>
      <c r="B50" s="45"/>
      <c r="C50" s="45"/>
      <c r="D50" s="45"/>
      <c r="E50" s="45"/>
      <c r="F50" s="45"/>
    </row>
    <row r="51" spans="1:6" x14ac:dyDescent="0.25">
      <c r="A51" s="10"/>
      <c r="B51" s="10"/>
      <c r="C51" s="10"/>
      <c r="D51" s="10"/>
      <c r="E51" s="11"/>
      <c r="F51" s="8"/>
    </row>
    <row r="52" spans="1:6" x14ac:dyDescent="0.25">
      <c r="A52" s="10"/>
      <c r="B52" s="10"/>
      <c r="C52" s="10"/>
      <c r="D52" s="10"/>
      <c r="E52" s="11"/>
      <c r="F52" s="8"/>
    </row>
    <row r="53" spans="1:6" x14ac:dyDescent="0.25">
      <c r="A53" s="10"/>
      <c r="B53" s="10"/>
      <c r="C53" s="10"/>
      <c r="D53" s="10"/>
      <c r="E53" s="11"/>
      <c r="F53" s="8"/>
    </row>
    <row r="54" spans="1:6" x14ac:dyDescent="0.25">
      <c r="A54" s="8"/>
    </row>
    <row r="55" spans="1:6" x14ac:dyDescent="0.25">
      <c r="A55" s="8"/>
    </row>
    <row r="56" spans="1:6" x14ac:dyDescent="0.25">
      <c r="A56" s="9"/>
      <c r="B56" s="45"/>
      <c r="C56" s="45"/>
      <c r="D56" s="45"/>
      <c r="E56" s="45"/>
      <c r="F56" s="45"/>
    </row>
    <row r="57" spans="1:6" x14ac:dyDescent="0.25">
      <c r="A57" s="10"/>
      <c r="B57" s="10"/>
      <c r="C57" s="10"/>
      <c r="D57" s="10"/>
      <c r="E57" s="11"/>
      <c r="F57" s="8"/>
    </row>
    <row r="58" spans="1:6" x14ac:dyDescent="0.25">
      <c r="A58" s="8"/>
    </row>
    <row r="59" spans="1:6" x14ac:dyDescent="0.25">
      <c r="A59" s="8"/>
    </row>
    <row r="60" spans="1:6" x14ac:dyDescent="0.25">
      <c r="A60" s="9"/>
      <c r="B60" s="45"/>
      <c r="C60" s="45"/>
      <c r="D60" s="45"/>
      <c r="E60" s="45"/>
      <c r="F60" s="45"/>
    </row>
    <row r="61" spans="1:6" x14ac:dyDescent="0.25">
      <c r="A61" s="10"/>
      <c r="B61" s="10"/>
      <c r="C61" s="10"/>
      <c r="D61" s="10"/>
      <c r="E61" s="11"/>
      <c r="F61" s="8"/>
    </row>
    <row r="62" spans="1:6" x14ac:dyDescent="0.25">
      <c r="A62" s="10"/>
      <c r="B62" s="10"/>
      <c r="C62" s="10"/>
      <c r="D62" s="10"/>
      <c r="E62" s="11"/>
      <c r="F62" s="8"/>
    </row>
    <row r="63" spans="1:6" x14ac:dyDescent="0.25">
      <c r="A63" s="8"/>
    </row>
    <row r="64" spans="1:6" x14ac:dyDescent="0.25">
      <c r="A64" s="8"/>
    </row>
    <row r="65" spans="1:6" x14ac:dyDescent="0.25">
      <c r="A65" s="9"/>
      <c r="B65" s="45"/>
      <c r="C65" s="45"/>
      <c r="D65" s="45"/>
      <c r="E65" s="45"/>
      <c r="F65" s="45"/>
    </row>
    <row r="66" spans="1:6" x14ac:dyDescent="0.25">
      <c r="A66" s="10"/>
      <c r="B66" s="10"/>
      <c r="C66" s="10"/>
      <c r="D66" s="10"/>
      <c r="E66" s="11"/>
      <c r="F66" s="8"/>
    </row>
    <row r="67" spans="1:6" x14ac:dyDescent="0.25">
      <c r="A67" s="8"/>
    </row>
    <row r="68" spans="1:6" x14ac:dyDescent="0.25">
      <c r="A68" s="8"/>
    </row>
    <row r="69" spans="1:6" x14ac:dyDescent="0.25">
      <c r="A69" s="9"/>
      <c r="B69" s="45"/>
      <c r="C69" s="45"/>
      <c r="D69" s="45"/>
      <c r="E69" s="45"/>
      <c r="F69" s="45"/>
    </row>
    <row r="70" spans="1:6" x14ac:dyDescent="0.25">
      <c r="A70" s="10"/>
      <c r="B70" s="10"/>
      <c r="C70" s="10"/>
      <c r="D70" s="10"/>
      <c r="E70" s="11"/>
      <c r="F70" s="8"/>
    </row>
    <row r="71" spans="1:6" x14ac:dyDescent="0.25">
      <c r="A71" s="10"/>
      <c r="B71" s="10"/>
      <c r="C71" s="10"/>
      <c r="D71" s="10"/>
      <c r="E71" s="11"/>
      <c r="F71" s="8"/>
    </row>
    <row r="72" spans="1:6" x14ac:dyDescent="0.25">
      <c r="A72" s="10"/>
      <c r="B72" s="10"/>
      <c r="C72" s="10"/>
      <c r="D72" s="10"/>
      <c r="E72" s="11"/>
      <c r="F72" s="8"/>
    </row>
    <row r="73" spans="1:6" x14ac:dyDescent="0.25">
      <c r="A73" s="10"/>
      <c r="B73" s="10"/>
      <c r="C73" s="10"/>
      <c r="D73" s="10"/>
      <c r="E73" s="11"/>
      <c r="F73" s="8"/>
    </row>
    <row r="74" spans="1:6" x14ac:dyDescent="0.25">
      <c r="A74" s="10"/>
      <c r="B74" s="10"/>
      <c r="C74" s="10"/>
      <c r="D74" s="10"/>
      <c r="E74" s="11"/>
      <c r="F74" s="8"/>
    </row>
    <row r="75" spans="1:6" x14ac:dyDescent="0.25">
      <c r="A75" s="10"/>
      <c r="B75" s="10"/>
      <c r="C75" s="10"/>
      <c r="D75" s="10"/>
      <c r="E75" s="11"/>
      <c r="F75" s="8"/>
    </row>
    <row r="76" spans="1:6" x14ac:dyDescent="0.25">
      <c r="A76" s="10"/>
      <c r="B76" s="10"/>
      <c r="C76" s="10"/>
      <c r="D76" s="10"/>
      <c r="E76" s="11"/>
      <c r="F76" s="8"/>
    </row>
    <row r="77" spans="1:6" x14ac:dyDescent="0.25">
      <c r="A77" s="10"/>
      <c r="B77" s="10"/>
      <c r="C77" s="10"/>
      <c r="D77" s="10"/>
      <c r="E77" s="11"/>
      <c r="F77" s="8"/>
    </row>
    <row r="78" spans="1:6" x14ac:dyDescent="0.25">
      <c r="A78" s="8"/>
    </row>
    <row r="79" spans="1:6" x14ac:dyDescent="0.25">
      <c r="A79" s="8"/>
    </row>
    <row r="80" spans="1:6" x14ac:dyDescent="0.25">
      <c r="A80" s="9"/>
      <c r="B80" s="45"/>
      <c r="C80" s="45"/>
      <c r="D80" s="45"/>
      <c r="E80" s="45"/>
      <c r="F80" s="45"/>
    </row>
    <row r="81" spans="1:6" x14ac:dyDescent="0.25">
      <c r="A81" s="10"/>
      <c r="B81" s="10"/>
      <c r="C81" s="10"/>
      <c r="D81" s="10"/>
      <c r="E81" s="11"/>
      <c r="F81" s="8"/>
    </row>
    <row r="82" spans="1:6" x14ac:dyDescent="0.25">
      <c r="A82" s="10"/>
      <c r="B82" s="10"/>
      <c r="C82" s="10"/>
      <c r="D82" s="10"/>
      <c r="E82" s="11"/>
      <c r="F82" s="8"/>
    </row>
    <row r="83" spans="1:6" x14ac:dyDescent="0.25">
      <c r="A83" s="10"/>
      <c r="B83" s="10"/>
      <c r="C83" s="10"/>
      <c r="D83" s="10"/>
      <c r="E83" s="11"/>
      <c r="F83" s="8"/>
    </row>
    <row r="84" spans="1:6" x14ac:dyDescent="0.25">
      <c r="A84" s="10"/>
      <c r="B84" s="10"/>
      <c r="C84" s="10"/>
      <c r="D84" s="10"/>
      <c r="E84" s="11"/>
      <c r="F84" s="8"/>
    </row>
  </sheetData>
  <mergeCells count="14">
    <mergeCell ref="B69:F69"/>
    <mergeCell ref="B80:F80"/>
    <mergeCell ref="B30:F30"/>
    <mergeCell ref="B42:F42"/>
    <mergeCell ref="B50:F50"/>
    <mergeCell ref="B56:F56"/>
    <mergeCell ref="B60:F60"/>
    <mergeCell ref="B65:F65"/>
    <mergeCell ref="B23:F23"/>
    <mergeCell ref="B2:F2"/>
    <mergeCell ref="B6:F6"/>
    <mergeCell ref="B10:F10"/>
    <mergeCell ref="B15:F15"/>
    <mergeCell ref="B19:F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9"/>
  <sheetViews>
    <sheetView workbookViewId="0">
      <selection sqref="A1:XFD1048576"/>
    </sheetView>
  </sheetViews>
  <sheetFormatPr defaultRowHeight="15" x14ac:dyDescent="0.25"/>
  <cols>
    <col min="1" max="1" width="2.7109375" bestFit="1" customWidth="1"/>
    <col min="2" max="2" width="9.85546875" bestFit="1" customWidth="1"/>
    <col min="3" max="3" width="26.42578125" bestFit="1" customWidth="1"/>
    <col min="4" max="4" width="41.28515625" bestFit="1" customWidth="1"/>
    <col min="5" max="5" width="9.42578125" bestFit="1" customWidth="1"/>
  </cols>
  <sheetData>
    <row r="2" spans="1:6" x14ac:dyDescent="0.25">
      <c r="A2" s="9"/>
      <c r="B2" s="45"/>
      <c r="C2" s="45"/>
      <c r="D2" s="45"/>
      <c r="E2" s="45"/>
      <c r="F2" s="45"/>
    </row>
    <row r="3" spans="1:6" x14ac:dyDescent="0.25">
      <c r="A3" s="10"/>
      <c r="B3" s="10"/>
      <c r="C3" s="10"/>
      <c r="D3" s="10"/>
      <c r="E3" s="11"/>
      <c r="F3" s="8"/>
    </row>
    <row r="4" spans="1:6" x14ac:dyDescent="0.25">
      <c r="A4" s="8"/>
    </row>
    <row r="5" spans="1:6" x14ac:dyDescent="0.25">
      <c r="A5" s="8"/>
    </row>
    <row r="6" spans="1:6" x14ac:dyDescent="0.25">
      <c r="A6" s="9"/>
      <c r="B6" s="45"/>
      <c r="C6" s="45"/>
      <c r="D6" s="45"/>
      <c r="E6" s="45"/>
      <c r="F6" s="45"/>
    </row>
    <row r="7" spans="1:6" x14ac:dyDescent="0.25">
      <c r="A7" s="10"/>
      <c r="B7" s="10"/>
      <c r="C7" s="10"/>
      <c r="D7" s="10"/>
      <c r="E7" s="11"/>
      <c r="F7" s="8"/>
    </row>
    <row r="8" spans="1:6" x14ac:dyDescent="0.25">
      <c r="A8" s="8"/>
    </row>
    <row r="9" spans="1:6" x14ac:dyDescent="0.25">
      <c r="A9" s="8"/>
    </row>
    <row r="10" spans="1:6" x14ac:dyDescent="0.25">
      <c r="A10" s="9"/>
      <c r="B10" s="45"/>
      <c r="C10" s="45"/>
      <c r="D10" s="45"/>
      <c r="E10" s="45"/>
      <c r="F10" s="45"/>
    </row>
    <row r="11" spans="1:6" x14ac:dyDescent="0.25">
      <c r="A11" s="10"/>
      <c r="B11" s="10"/>
      <c r="C11" s="10"/>
      <c r="D11" s="10"/>
      <c r="E11" s="11"/>
      <c r="F11" s="8"/>
    </row>
    <row r="12" spans="1:6" x14ac:dyDescent="0.25">
      <c r="A12" s="8"/>
    </row>
    <row r="13" spans="1:6" x14ac:dyDescent="0.25">
      <c r="A13" s="8"/>
    </row>
    <row r="14" spans="1:6" x14ac:dyDescent="0.25">
      <c r="A14" s="9"/>
      <c r="B14" s="45"/>
      <c r="C14" s="45"/>
      <c r="D14" s="45"/>
      <c r="E14" s="45"/>
      <c r="F14" s="45"/>
    </row>
    <row r="15" spans="1:6" x14ac:dyDescent="0.25">
      <c r="A15" s="10"/>
      <c r="B15" s="10"/>
      <c r="C15" s="10"/>
      <c r="D15" s="10"/>
      <c r="E15" s="11"/>
      <c r="F15" s="8"/>
    </row>
    <row r="16" spans="1:6" x14ac:dyDescent="0.25">
      <c r="A16" s="8"/>
    </row>
    <row r="17" spans="1:6" x14ac:dyDescent="0.25">
      <c r="A17" s="8"/>
    </row>
    <row r="18" spans="1:6" x14ac:dyDescent="0.25">
      <c r="A18" s="9"/>
      <c r="B18" s="45"/>
      <c r="C18" s="45"/>
      <c r="D18" s="45"/>
      <c r="E18" s="45"/>
      <c r="F18" s="45"/>
    </row>
    <row r="19" spans="1:6" x14ac:dyDescent="0.25">
      <c r="A19" s="10"/>
      <c r="B19" s="10"/>
      <c r="C19" s="10"/>
      <c r="D19" s="10"/>
      <c r="E19" s="11"/>
      <c r="F19" s="8"/>
    </row>
    <row r="20" spans="1:6" x14ac:dyDescent="0.25">
      <c r="A20" s="8"/>
    </row>
    <row r="21" spans="1:6" x14ac:dyDescent="0.25">
      <c r="A21" s="8"/>
    </row>
    <row r="22" spans="1:6" x14ac:dyDescent="0.25">
      <c r="A22" s="9"/>
      <c r="B22" s="45"/>
      <c r="C22" s="45"/>
      <c r="D22" s="45"/>
      <c r="E22" s="45"/>
      <c r="F22" s="45"/>
    </row>
    <row r="23" spans="1:6" x14ac:dyDescent="0.25">
      <c r="A23" s="10"/>
      <c r="B23" s="10"/>
      <c r="C23" s="10"/>
      <c r="D23" s="10"/>
      <c r="E23" s="11"/>
      <c r="F23" s="8"/>
    </row>
    <row r="24" spans="1:6" x14ac:dyDescent="0.25">
      <c r="A24" s="10"/>
      <c r="B24" s="10"/>
      <c r="C24" s="10"/>
      <c r="D24" s="10"/>
      <c r="E24" s="11"/>
      <c r="F24" s="8"/>
    </row>
    <row r="25" spans="1:6" x14ac:dyDescent="0.25">
      <c r="A25" s="10"/>
      <c r="B25" s="10"/>
      <c r="C25" s="10"/>
      <c r="D25" s="10"/>
      <c r="E25" s="11"/>
      <c r="F25" s="8"/>
    </row>
    <row r="26" spans="1:6" x14ac:dyDescent="0.25">
      <c r="A26" s="10"/>
      <c r="B26" s="10"/>
      <c r="C26" s="10"/>
      <c r="D26" s="10"/>
      <c r="E26" s="11"/>
      <c r="F26" s="8"/>
    </row>
    <row r="27" spans="1:6" x14ac:dyDescent="0.25">
      <c r="A27" s="8"/>
    </row>
    <row r="28" spans="1:6" x14ac:dyDescent="0.25">
      <c r="A28" s="8"/>
    </row>
    <row r="29" spans="1:6" x14ac:dyDescent="0.25">
      <c r="A29" s="9"/>
      <c r="B29" s="45"/>
      <c r="C29" s="45"/>
      <c r="D29" s="45"/>
      <c r="E29" s="45"/>
      <c r="F29" s="45"/>
    </row>
    <row r="30" spans="1:6" x14ac:dyDescent="0.25">
      <c r="A30" s="10"/>
      <c r="B30" s="10"/>
      <c r="C30" s="10"/>
      <c r="D30" s="10"/>
      <c r="E30" s="11"/>
      <c r="F30" s="8"/>
    </row>
    <row r="31" spans="1:6" x14ac:dyDescent="0.25">
      <c r="A31" s="10"/>
      <c r="B31" s="10"/>
      <c r="C31" s="10"/>
      <c r="D31" s="10"/>
      <c r="E31" s="11"/>
      <c r="F31" s="8"/>
    </row>
    <row r="32" spans="1:6" x14ac:dyDescent="0.25">
      <c r="A32" s="10"/>
      <c r="B32" s="10"/>
      <c r="C32" s="10"/>
      <c r="D32" s="10"/>
      <c r="E32" s="11"/>
      <c r="F32" s="8"/>
    </row>
    <row r="33" spans="1:6" x14ac:dyDescent="0.25">
      <c r="A33" s="10"/>
      <c r="B33" s="10"/>
      <c r="C33" s="10"/>
      <c r="D33" s="10"/>
      <c r="E33" s="11"/>
      <c r="F33" s="8"/>
    </row>
    <row r="34" spans="1:6" x14ac:dyDescent="0.25">
      <c r="A34" s="10"/>
      <c r="B34" s="10"/>
      <c r="C34" s="10"/>
      <c r="D34" s="10"/>
      <c r="E34" s="11"/>
      <c r="F34" s="8"/>
    </row>
    <row r="35" spans="1:6" x14ac:dyDescent="0.25">
      <c r="A35" s="10"/>
      <c r="B35" s="10"/>
      <c r="C35" s="10"/>
      <c r="D35" s="10"/>
      <c r="E35" s="11"/>
      <c r="F35" s="8"/>
    </row>
    <row r="36" spans="1:6" x14ac:dyDescent="0.25">
      <c r="A36" s="10"/>
      <c r="B36" s="10"/>
      <c r="C36" s="10"/>
      <c r="D36" s="10"/>
      <c r="E36" s="11"/>
      <c r="F36" s="8"/>
    </row>
    <row r="37" spans="1:6" x14ac:dyDescent="0.25">
      <c r="A37" s="8"/>
    </row>
    <row r="38" spans="1:6" x14ac:dyDescent="0.25">
      <c r="A38" s="8"/>
    </row>
    <row r="39" spans="1:6" x14ac:dyDescent="0.25">
      <c r="A39" s="9"/>
      <c r="B39" s="45"/>
      <c r="C39" s="45"/>
      <c r="D39" s="45"/>
      <c r="E39" s="45"/>
      <c r="F39" s="45"/>
    </row>
    <row r="40" spans="1:6" x14ac:dyDescent="0.25">
      <c r="A40" s="10"/>
      <c r="B40" s="10"/>
      <c r="C40" s="10"/>
      <c r="D40" s="10"/>
      <c r="E40" s="11"/>
      <c r="F40" s="8"/>
    </row>
    <row r="41" spans="1:6" x14ac:dyDescent="0.25">
      <c r="A41" s="10"/>
      <c r="B41" s="10"/>
      <c r="C41" s="10"/>
      <c r="D41" s="10"/>
      <c r="E41" s="11"/>
      <c r="F41" s="8"/>
    </row>
    <row r="42" spans="1:6" x14ac:dyDescent="0.25">
      <c r="A42" s="10"/>
      <c r="B42" s="10"/>
      <c r="C42" s="10"/>
      <c r="D42" s="10"/>
      <c r="E42" s="11"/>
      <c r="F42" s="8"/>
    </row>
    <row r="43" spans="1:6" x14ac:dyDescent="0.25">
      <c r="A43" s="10"/>
      <c r="B43" s="10"/>
      <c r="C43" s="10"/>
      <c r="D43" s="10"/>
      <c r="E43" s="11"/>
      <c r="F43" s="8"/>
    </row>
    <row r="44" spans="1:6" x14ac:dyDescent="0.25">
      <c r="A44" s="8"/>
    </row>
    <row r="45" spans="1:6" x14ac:dyDescent="0.25">
      <c r="A45" s="8"/>
    </row>
    <row r="46" spans="1:6" x14ac:dyDescent="0.25">
      <c r="A46" s="9"/>
      <c r="B46" s="45"/>
      <c r="C46" s="45"/>
      <c r="D46" s="45"/>
      <c r="E46" s="45"/>
      <c r="F46" s="45"/>
    </row>
    <row r="47" spans="1:6" x14ac:dyDescent="0.25">
      <c r="A47" s="10"/>
      <c r="B47" s="10"/>
      <c r="C47" s="10"/>
      <c r="D47" s="10"/>
      <c r="E47" s="11"/>
      <c r="F47" s="8"/>
    </row>
    <row r="48" spans="1:6" x14ac:dyDescent="0.25">
      <c r="A48" s="10"/>
      <c r="B48" s="10"/>
      <c r="C48" s="10"/>
      <c r="D48" s="10"/>
      <c r="E48" s="11"/>
      <c r="F48" s="8"/>
    </row>
    <row r="49" spans="1:6" x14ac:dyDescent="0.25">
      <c r="A49" s="10"/>
      <c r="B49" s="10"/>
      <c r="C49" s="10"/>
      <c r="D49" s="10"/>
      <c r="E49" s="11"/>
      <c r="F49" s="8"/>
    </row>
    <row r="50" spans="1:6" x14ac:dyDescent="0.25">
      <c r="A50" s="10"/>
      <c r="B50" s="10"/>
      <c r="C50" s="10"/>
      <c r="D50" s="10"/>
      <c r="E50" s="11"/>
      <c r="F50" s="8"/>
    </row>
    <row r="51" spans="1:6" x14ac:dyDescent="0.25">
      <c r="A51" s="8"/>
    </row>
    <row r="52" spans="1:6" x14ac:dyDescent="0.25">
      <c r="A52" s="8"/>
    </row>
    <row r="53" spans="1:6" x14ac:dyDescent="0.25">
      <c r="A53" s="9"/>
      <c r="B53" s="45"/>
      <c r="C53" s="45"/>
      <c r="D53" s="45"/>
      <c r="E53" s="45"/>
      <c r="F53" s="45"/>
    </row>
    <row r="54" spans="1:6" x14ac:dyDescent="0.25">
      <c r="A54" s="10"/>
      <c r="B54" s="10"/>
      <c r="C54" s="10"/>
      <c r="D54" s="10"/>
      <c r="E54" s="11"/>
      <c r="F54" s="8"/>
    </row>
    <row r="55" spans="1:6" x14ac:dyDescent="0.25">
      <c r="A55" s="8"/>
    </row>
    <row r="56" spans="1:6" x14ac:dyDescent="0.25">
      <c r="A56" s="8"/>
    </row>
    <row r="57" spans="1:6" x14ac:dyDescent="0.25">
      <c r="A57" s="9"/>
      <c r="B57" s="45"/>
      <c r="C57" s="45"/>
      <c r="D57" s="45"/>
      <c r="E57" s="45"/>
      <c r="F57" s="45"/>
    </row>
    <row r="58" spans="1:6" x14ac:dyDescent="0.25">
      <c r="A58" s="10"/>
      <c r="B58" s="10"/>
      <c r="C58" s="10"/>
      <c r="D58" s="10"/>
      <c r="E58" s="11"/>
      <c r="F58" s="8"/>
    </row>
    <row r="59" spans="1:6" x14ac:dyDescent="0.25">
      <c r="A59" s="10"/>
      <c r="B59" s="10"/>
      <c r="C59" s="10"/>
      <c r="D59" s="10"/>
      <c r="E59" s="11"/>
      <c r="F59" s="8"/>
    </row>
    <row r="60" spans="1:6" x14ac:dyDescent="0.25">
      <c r="A60" s="8"/>
    </row>
    <row r="61" spans="1:6" x14ac:dyDescent="0.25">
      <c r="A61" s="8"/>
    </row>
    <row r="62" spans="1:6" x14ac:dyDescent="0.25">
      <c r="A62" s="9"/>
      <c r="B62" s="45"/>
      <c r="C62" s="45"/>
      <c r="D62" s="45"/>
      <c r="E62" s="45"/>
      <c r="F62" s="45"/>
    </row>
    <row r="63" spans="1:6" x14ac:dyDescent="0.25">
      <c r="A63" s="10"/>
      <c r="B63" s="10"/>
      <c r="C63" s="10"/>
      <c r="D63" s="10"/>
      <c r="E63" s="11"/>
      <c r="F63" s="8"/>
    </row>
    <row r="64" spans="1:6" x14ac:dyDescent="0.25">
      <c r="A64" s="8"/>
    </row>
    <row r="65" spans="1:6" x14ac:dyDescent="0.25">
      <c r="A65" s="8"/>
    </row>
    <row r="66" spans="1:6" x14ac:dyDescent="0.25">
      <c r="A66" s="9"/>
      <c r="B66" s="45"/>
      <c r="C66" s="45"/>
      <c r="D66" s="45"/>
      <c r="E66" s="45"/>
      <c r="F66" s="45"/>
    </row>
    <row r="67" spans="1:6" x14ac:dyDescent="0.25">
      <c r="A67" s="10"/>
      <c r="B67" s="10"/>
      <c r="C67" s="10"/>
      <c r="D67" s="10"/>
      <c r="E67" s="11"/>
      <c r="F67" s="8"/>
    </row>
    <row r="68" spans="1:6" x14ac:dyDescent="0.25">
      <c r="A68" s="10"/>
      <c r="B68" s="10"/>
      <c r="C68" s="10"/>
      <c r="D68" s="10"/>
      <c r="E68" s="11"/>
      <c r="F68" s="8"/>
    </row>
    <row r="69" spans="1:6" x14ac:dyDescent="0.25">
      <c r="A69" s="10"/>
      <c r="B69" s="10"/>
      <c r="C69" s="10"/>
      <c r="D69" s="10"/>
      <c r="E69" s="11"/>
      <c r="F69" s="8"/>
    </row>
    <row r="70" spans="1:6" x14ac:dyDescent="0.25">
      <c r="A70" s="10"/>
      <c r="B70" s="10"/>
      <c r="C70" s="10"/>
      <c r="D70" s="10"/>
      <c r="E70" s="11"/>
      <c r="F70" s="8"/>
    </row>
    <row r="71" spans="1:6" x14ac:dyDescent="0.25">
      <c r="A71" s="10"/>
      <c r="B71" s="10"/>
      <c r="C71" s="10"/>
      <c r="D71" s="10"/>
      <c r="E71" s="11"/>
      <c r="F71" s="8"/>
    </row>
    <row r="72" spans="1:6" x14ac:dyDescent="0.25">
      <c r="A72" s="10"/>
      <c r="B72" s="10"/>
      <c r="C72" s="10"/>
      <c r="D72" s="10"/>
      <c r="E72" s="11"/>
      <c r="F72" s="8"/>
    </row>
    <row r="73" spans="1:6" x14ac:dyDescent="0.25">
      <c r="A73" s="10"/>
      <c r="B73" s="10"/>
      <c r="C73" s="10"/>
      <c r="D73" s="10"/>
      <c r="E73" s="11"/>
      <c r="F73" s="8"/>
    </row>
    <row r="74" spans="1:6" x14ac:dyDescent="0.25">
      <c r="A74" s="8"/>
    </row>
    <row r="75" spans="1:6" x14ac:dyDescent="0.25">
      <c r="A75" s="8"/>
    </row>
    <row r="76" spans="1:6" x14ac:dyDescent="0.25">
      <c r="A76" s="9"/>
      <c r="B76" s="45"/>
      <c r="C76" s="45"/>
      <c r="D76" s="45"/>
      <c r="E76" s="45"/>
      <c r="F76" s="45"/>
    </row>
    <row r="77" spans="1:6" x14ac:dyDescent="0.25">
      <c r="A77" s="10"/>
      <c r="B77" s="10"/>
      <c r="C77" s="10"/>
      <c r="D77" s="10"/>
      <c r="E77" s="11"/>
      <c r="F77" s="8"/>
    </row>
    <row r="78" spans="1:6" x14ac:dyDescent="0.25">
      <c r="A78" s="10"/>
      <c r="B78" s="10"/>
      <c r="C78" s="10"/>
      <c r="D78" s="10"/>
      <c r="E78" s="11"/>
      <c r="F78" s="8"/>
    </row>
    <row r="79" spans="1:6" x14ac:dyDescent="0.25">
      <c r="A79" s="10"/>
      <c r="B79" s="10"/>
      <c r="C79" s="10"/>
      <c r="D79" s="10"/>
      <c r="E79" s="11"/>
      <c r="F79" s="8"/>
    </row>
  </sheetData>
  <sortState ref="B77:F79">
    <sortCondition ref="B77:B79"/>
  </sortState>
  <mergeCells count="14">
    <mergeCell ref="B66:F66"/>
    <mergeCell ref="B76:F76"/>
    <mergeCell ref="B29:F29"/>
    <mergeCell ref="B39:F39"/>
    <mergeCell ref="B46:F46"/>
    <mergeCell ref="B53:F53"/>
    <mergeCell ref="B57:F57"/>
    <mergeCell ref="B62:F62"/>
    <mergeCell ref="B22:F22"/>
    <mergeCell ref="B2:F2"/>
    <mergeCell ref="B6:F6"/>
    <mergeCell ref="B10:F10"/>
    <mergeCell ref="B14:F14"/>
    <mergeCell ref="B18:F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B8" sqref="B8:F8"/>
    </sheetView>
  </sheetViews>
  <sheetFormatPr defaultRowHeight="15" x14ac:dyDescent="0.25"/>
  <cols>
    <col min="1" max="1" width="2.7109375" bestFit="1" customWidth="1"/>
    <col min="2" max="2" width="9.85546875" bestFit="1" customWidth="1"/>
    <col min="3" max="3" width="26.42578125" bestFit="1" customWidth="1"/>
    <col min="4" max="4" width="41.28515625" bestFit="1" customWidth="1"/>
    <col min="5" max="5" width="9.42578125" bestFit="1" customWidth="1"/>
  </cols>
  <sheetData>
    <row r="1" spans="1:6" x14ac:dyDescent="0.25">
      <c r="A1" s="25"/>
    </row>
    <row r="2" spans="1:6" x14ac:dyDescent="0.25">
      <c r="A2" s="25"/>
    </row>
    <row r="3" spans="1:6" x14ac:dyDescent="0.25">
      <c r="A3" s="26"/>
      <c r="B3" s="46" t="s">
        <v>30</v>
      </c>
      <c r="C3" s="46"/>
      <c r="D3" s="46"/>
      <c r="E3" s="46"/>
      <c r="F3" s="46"/>
    </row>
    <row r="4" spans="1:6" x14ac:dyDescent="0.25">
      <c r="A4" s="24">
        <v>1</v>
      </c>
      <c r="B4" s="24">
        <v>43974</v>
      </c>
      <c r="C4" s="24" t="s">
        <v>1</v>
      </c>
      <c r="D4" s="24" t="s">
        <v>25</v>
      </c>
      <c r="E4" s="27" t="s">
        <v>52</v>
      </c>
      <c r="F4" s="25"/>
    </row>
    <row r="5" spans="1:6" x14ac:dyDescent="0.25">
      <c r="A5" s="24">
        <v>2</v>
      </c>
      <c r="B5" s="24">
        <v>81959</v>
      </c>
      <c r="C5" s="24" t="s">
        <v>24</v>
      </c>
      <c r="D5" s="24" t="s">
        <v>25</v>
      </c>
      <c r="E5" s="27" t="s">
        <v>53</v>
      </c>
      <c r="F5" s="25"/>
    </row>
    <row r="6" spans="1:6" x14ac:dyDescent="0.25">
      <c r="A6" s="25"/>
    </row>
    <row r="7" spans="1:6" x14ac:dyDescent="0.25">
      <c r="A7" s="25"/>
    </row>
    <row r="8" spans="1:6" x14ac:dyDescent="0.25">
      <c r="A8" s="26"/>
      <c r="B8" s="46" t="s">
        <v>32</v>
      </c>
      <c r="C8" s="46"/>
      <c r="D8" s="46"/>
      <c r="E8" s="46"/>
      <c r="F8" s="46"/>
    </row>
    <row r="9" spans="1:6" x14ac:dyDescent="0.25">
      <c r="A9" s="24">
        <v>1</v>
      </c>
      <c r="B9" s="24">
        <v>43067</v>
      </c>
      <c r="C9" s="24" t="s">
        <v>54</v>
      </c>
      <c r="D9" s="24" t="s">
        <v>55</v>
      </c>
      <c r="E9" s="27" t="s">
        <v>56</v>
      </c>
      <c r="F9" s="25"/>
    </row>
    <row r="10" spans="1:6" x14ac:dyDescent="0.25">
      <c r="A10" s="24">
        <v>2</v>
      </c>
      <c r="B10" s="24">
        <v>43471</v>
      </c>
      <c r="C10" s="24" t="s">
        <v>3</v>
      </c>
      <c r="D10" s="24" t="s">
        <v>31</v>
      </c>
      <c r="E10" s="27" t="s">
        <v>57</v>
      </c>
      <c r="F10" s="25"/>
    </row>
    <row r="11" spans="1:6" x14ac:dyDescent="0.25">
      <c r="A11" s="24">
        <v>3</v>
      </c>
      <c r="B11" s="24">
        <v>43456</v>
      </c>
      <c r="C11" s="24" t="s">
        <v>4</v>
      </c>
      <c r="D11" s="24" t="s">
        <v>31</v>
      </c>
      <c r="E11" s="27" t="s">
        <v>58</v>
      </c>
      <c r="F11" s="25"/>
    </row>
    <row r="12" spans="1:6" x14ac:dyDescent="0.25">
      <c r="A12" s="25"/>
    </row>
    <row r="13" spans="1:6" x14ac:dyDescent="0.25">
      <c r="A13" s="25"/>
    </row>
    <row r="14" spans="1:6" x14ac:dyDescent="0.25">
      <c r="A14" s="26"/>
      <c r="B14" s="46" t="s">
        <v>33</v>
      </c>
      <c r="C14" s="46"/>
      <c r="D14" s="46"/>
      <c r="E14" s="46"/>
      <c r="F14" s="46"/>
    </row>
    <row r="15" spans="1:6" x14ac:dyDescent="0.25">
      <c r="A15" s="24">
        <v>1</v>
      </c>
      <c r="B15" s="24">
        <v>44067</v>
      </c>
      <c r="C15" s="24" t="s">
        <v>5</v>
      </c>
      <c r="D15" s="24" t="s">
        <v>25</v>
      </c>
      <c r="E15" s="27" t="s">
        <v>59</v>
      </c>
      <c r="F15" s="25"/>
    </row>
    <row r="16" spans="1:6" x14ac:dyDescent="0.25">
      <c r="A16" s="25"/>
    </row>
    <row r="17" spans="1:6" x14ac:dyDescent="0.25">
      <c r="A17" s="25"/>
    </row>
    <row r="18" spans="1:6" x14ac:dyDescent="0.25">
      <c r="A18" s="26"/>
      <c r="B18" s="46" t="s">
        <v>34</v>
      </c>
      <c r="C18" s="46"/>
      <c r="D18" s="46"/>
      <c r="E18" s="46"/>
      <c r="F18" s="46"/>
    </row>
    <row r="19" spans="1:6" x14ac:dyDescent="0.25">
      <c r="A19" s="24">
        <v>1</v>
      </c>
      <c r="B19" s="24">
        <v>42546</v>
      </c>
      <c r="C19" s="24" t="s">
        <v>7</v>
      </c>
      <c r="D19" s="24" t="s">
        <v>28</v>
      </c>
      <c r="E19" s="27" t="s">
        <v>60</v>
      </c>
      <c r="F19" s="25"/>
    </row>
    <row r="20" spans="1:6" x14ac:dyDescent="0.25">
      <c r="A20" s="24">
        <v>2</v>
      </c>
      <c r="B20" s="24">
        <v>44270</v>
      </c>
      <c r="C20" s="24" t="s">
        <v>10</v>
      </c>
      <c r="D20" s="24" t="s">
        <v>27</v>
      </c>
      <c r="E20" s="27" t="s">
        <v>61</v>
      </c>
      <c r="F20" s="25"/>
    </row>
    <row r="21" spans="1:6" x14ac:dyDescent="0.25">
      <c r="A21" s="24">
        <v>3</v>
      </c>
      <c r="B21" s="24">
        <v>44403</v>
      </c>
      <c r="C21" s="24" t="s">
        <v>6</v>
      </c>
      <c r="D21" s="24" t="s">
        <v>27</v>
      </c>
      <c r="E21" s="27" t="s">
        <v>62</v>
      </c>
      <c r="F21" s="25"/>
    </row>
    <row r="22" spans="1:6" x14ac:dyDescent="0.25">
      <c r="A22" s="24">
        <v>4</v>
      </c>
      <c r="B22" s="24">
        <v>42281</v>
      </c>
      <c r="C22" s="24" t="s">
        <v>36</v>
      </c>
      <c r="D22" s="24" t="s">
        <v>26</v>
      </c>
      <c r="E22" s="27" t="s">
        <v>63</v>
      </c>
      <c r="F22" s="25"/>
    </row>
    <row r="23" spans="1:6" x14ac:dyDescent="0.25">
      <c r="A23" s="25"/>
    </row>
    <row r="24" spans="1:6" x14ac:dyDescent="0.25">
      <c r="A24" s="25"/>
    </row>
    <row r="25" spans="1:6" x14ac:dyDescent="0.25">
      <c r="A25" s="26"/>
      <c r="B25" s="46" t="s">
        <v>35</v>
      </c>
      <c r="C25" s="46"/>
      <c r="D25" s="46"/>
      <c r="E25" s="46"/>
      <c r="F25" s="46"/>
    </row>
    <row r="26" spans="1:6" x14ac:dyDescent="0.25">
      <c r="A26" s="24">
        <v>1</v>
      </c>
      <c r="B26" s="24">
        <v>94052</v>
      </c>
      <c r="C26" s="24" t="s">
        <v>47</v>
      </c>
      <c r="D26" s="24" t="s">
        <v>31</v>
      </c>
      <c r="E26" s="27" t="s">
        <v>64</v>
      </c>
      <c r="F26" s="25"/>
    </row>
    <row r="27" spans="1:6" x14ac:dyDescent="0.25">
      <c r="A27" s="24">
        <v>2</v>
      </c>
      <c r="B27" s="24">
        <v>44044</v>
      </c>
      <c r="C27" s="24" t="s">
        <v>8</v>
      </c>
      <c r="D27" s="24" t="s">
        <v>25</v>
      </c>
      <c r="E27" s="27" t="s">
        <v>65</v>
      </c>
      <c r="F27" s="25"/>
    </row>
    <row r="28" spans="1:6" x14ac:dyDescent="0.25">
      <c r="A28" s="24">
        <v>3</v>
      </c>
      <c r="B28" s="24">
        <v>44318</v>
      </c>
      <c r="C28" s="24" t="s">
        <v>11</v>
      </c>
      <c r="D28" s="24" t="s">
        <v>27</v>
      </c>
      <c r="E28" s="27" t="s">
        <v>66</v>
      </c>
      <c r="F28" s="25"/>
    </row>
    <row r="29" spans="1:6" x14ac:dyDescent="0.25">
      <c r="A29" s="24">
        <v>4</v>
      </c>
      <c r="B29" s="24">
        <v>42693</v>
      </c>
      <c r="C29" s="24" t="s">
        <v>13</v>
      </c>
      <c r="D29" s="24" t="s">
        <v>28</v>
      </c>
      <c r="E29" s="27" t="s">
        <v>67</v>
      </c>
      <c r="F29" s="25"/>
    </row>
    <row r="30" spans="1:6" x14ac:dyDescent="0.25">
      <c r="A30" s="24">
        <v>5</v>
      </c>
      <c r="B30" s="24">
        <v>42592</v>
      </c>
      <c r="C30" s="24" t="s">
        <v>12</v>
      </c>
      <c r="D30" s="24" t="s">
        <v>28</v>
      </c>
      <c r="E30" s="27" t="s">
        <v>68</v>
      </c>
      <c r="F30" s="25"/>
    </row>
    <row r="31" spans="1:6" x14ac:dyDescent="0.25">
      <c r="A31" s="24">
        <v>6</v>
      </c>
      <c r="B31" s="24">
        <v>44032</v>
      </c>
      <c r="C31" s="24" t="s">
        <v>9</v>
      </c>
      <c r="D31" s="24" t="s">
        <v>25</v>
      </c>
      <c r="E31" s="27" t="s">
        <v>69</v>
      </c>
      <c r="F31" s="25"/>
    </row>
    <row r="32" spans="1:6" x14ac:dyDescent="0.25">
      <c r="A32" s="25"/>
    </row>
    <row r="33" spans="1:6" x14ac:dyDescent="0.25">
      <c r="A33" s="25"/>
    </row>
    <row r="34" spans="1:6" x14ac:dyDescent="0.25">
      <c r="A34" s="26"/>
      <c r="B34" s="46" t="s">
        <v>37</v>
      </c>
      <c r="C34" s="46"/>
      <c r="D34" s="46"/>
      <c r="E34" s="46"/>
      <c r="F34" s="46"/>
    </row>
    <row r="35" spans="1:6" x14ac:dyDescent="0.25">
      <c r="A35" s="24">
        <v>1</v>
      </c>
      <c r="B35" s="24">
        <v>84161</v>
      </c>
      <c r="C35" s="24" t="s">
        <v>14</v>
      </c>
      <c r="D35" s="24" t="s">
        <v>26</v>
      </c>
      <c r="E35" s="27" t="s">
        <v>70</v>
      </c>
      <c r="F35" s="25"/>
    </row>
    <row r="36" spans="1:6" x14ac:dyDescent="0.25">
      <c r="A36" s="24">
        <v>2</v>
      </c>
      <c r="B36" s="24">
        <v>44014</v>
      </c>
      <c r="C36" s="24" t="s">
        <v>38</v>
      </c>
      <c r="D36" s="24" t="s">
        <v>25</v>
      </c>
      <c r="E36" s="27" t="s">
        <v>71</v>
      </c>
      <c r="F36" s="25"/>
    </row>
    <row r="37" spans="1:6" x14ac:dyDescent="0.25">
      <c r="A37" s="24">
        <v>3</v>
      </c>
      <c r="B37" s="24">
        <v>78057</v>
      </c>
      <c r="C37" s="24" t="s">
        <v>15</v>
      </c>
      <c r="D37" s="24" t="s">
        <v>26</v>
      </c>
      <c r="E37" s="27" t="s">
        <v>72</v>
      </c>
      <c r="F37" s="25"/>
    </row>
    <row r="38" spans="1:6" x14ac:dyDescent="0.25">
      <c r="A38" s="25"/>
    </row>
    <row r="39" spans="1:6" x14ac:dyDescent="0.25">
      <c r="A39" s="25"/>
    </row>
    <row r="40" spans="1:6" x14ac:dyDescent="0.25">
      <c r="A40" s="26"/>
      <c r="B40" s="46" t="s">
        <v>39</v>
      </c>
      <c r="C40" s="46"/>
      <c r="D40" s="46"/>
      <c r="E40" s="46"/>
      <c r="F40" s="46"/>
    </row>
    <row r="41" spans="1:6" x14ac:dyDescent="0.25">
      <c r="A41" s="24">
        <v>1</v>
      </c>
      <c r="B41" s="24">
        <v>42277</v>
      </c>
      <c r="C41" s="24" t="s">
        <v>2</v>
      </c>
      <c r="D41" s="24" t="s">
        <v>26</v>
      </c>
      <c r="E41" s="27" t="s">
        <v>73</v>
      </c>
      <c r="F41" s="25"/>
    </row>
    <row r="42" spans="1:6" x14ac:dyDescent="0.25">
      <c r="A42" s="24">
        <v>2</v>
      </c>
      <c r="B42" s="24">
        <v>127249</v>
      </c>
      <c r="C42" s="24" t="s">
        <v>48</v>
      </c>
      <c r="D42" s="24" t="s">
        <v>25</v>
      </c>
      <c r="E42" s="27" t="s">
        <v>74</v>
      </c>
      <c r="F42" s="25"/>
    </row>
    <row r="43" spans="1:6" x14ac:dyDescent="0.25">
      <c r="A43" s="24">
        <v>3</v>
      </c>
      <c r="B43" s="24">
        <v>112648</v>
      </c>
      <c r="C43" s="24" t="s">
        <v>16</v>
      </c>
      <c r="D43" s="24" t="s">
        <v>25</v>
      </c>
      <c r="E43" s="27" t="s">
        <v>75</v>
      </c>
      <c r="F43" s="25"/>
    </row>
    <row r="44" spans="1:6" x14ac:dyDescent="0.25">
      <c r="A44" s="24">
        <v>4</v>
      </c>
      <c r="B44" s="24">
        <v>89619</v>
      </c>
      <c r="C44" s="24" t="s">
        <v>76</v>
      </c>
      <c r="D44" s="24" t="s">
        <v>31</v>
      </c>
      <c r="E44" s="27" t="s">
        <v>77</v>
      </c>
      <c r="F44" s="25"/>
    </row>
    <row r="45" spans="1:6" x14ac:dyDescent="0.25">
      <c r="A45" s="25"/>
    </row>
    <row r="46" spans="1:6" x14ac:dyDescent="0.25">
      <c r="A46" s="25"/>
    </row>
    <row r="47" spans="1:6" x14ac:dyDescent="0.25">
      <c r="A47" s="26"/>
      <c r="B47" s="46" t="s">
        <v>41</v>
      </c>
      <c r="C47" s="46"/>
      <c r="D47" s="46"/>
      <c r="E47" s="46"/>
      <c r="F47" s="46"/>
    </row>
    <row r="48" spans="1:6" x14ac:dyDescent="0.25">
      <c r="A48" s="24">
        <v>1</v>
      </c>
      <c r="B48" s="24">
        <v>122239</v>
      </c>
      <c r="C48" s="24" t="s">
        <v>29</v>
      </c>
      <c r="D48" s="24" t="s">
        <v>28</v>
      </c>
      <c r="E48" s="27" t="s">
        <v>78</v>
      </c>
      <c r="F48" s="25"/>
    </row>
    <row r="49" spans="1:6" x14ac:dyDescent="0.25">
      <c r="A49" s="25"/>
    </row>
    <row r="50" spans="1:6" x14ac:dyDescent="0.25">
      <c r="A50" s="25"/>
    </row>
    <row r="51" spans="1:6" x14ac:dyDescent="0.25">
      <c r="A51" s="26"/>
      <c r="B51" s="46" t="s">
        <v>42</v>
      </c>
      <c r="C51" s="46"/>
      <c r="D51" s="46"/>
      <c r="E51" s="46"/>
      <c r="F51" s="46"/>
    </row>
    <row r="52" spans="1:6" x14ac:dyDescent="0.25">
      <c r="A52" s="24">
        <v>1</v>
      </c>
      <c r="B52" s="24">
        <v>81959</v>
      </c>
      <c r="C52" s="24" t="s">
        <v>24</v>
      </c>
      <c r="D52" s="24" t="s">
        <v>25</v>
      </c>
      <c r="E52" s="27" t="s">
        <v>79</v>
      </c>
      <c r="F52" s="25"/>
    </row>
    <row r="53" spans="1:6" x14ac:dyDescent="0.25">
      <c r="A53" s="24">
        <v>2</v>
      </c>
      <c r="B53" s="24">
        <v>43974</v>
      </c>
      <c r="C53" s="24" t="s">
        <v>1</v>
      </c>
      <c r="D53" s="24" t="s">
        <v>25</v>
      </c>
      <c r="E53" s="27" t="s">
        <v>80</v>
      </c>
      <c r="F53" s="25"/>
    </row>
    <row r="54" spans="1:6" x14ac:dyDescent="0.25">
      <c r="A54" s="25"/>
    </row>
    <row r="55" spans="1:6" x14ac:dyDescent="0.25">
      <c r="A55" s="25"/>
    </row>
    <row r="56" spans="1:6" x14ac:dyDescent="0.25">
      <c r="A56" s="26"/>
      <c r="B56" s="46" t="s">
        <v>43</v>
      </c>
      <c r="C56" s="46"/>
      <c r="D56" s="46"/>
      <c r="E56" s="46"/>
      <c r="F56" s="46"/>
    </row>
    <row r="57" spans="1:6" x14ac:dyDescent="0.25">
      <c r="A57" s="24">
        <v>1</v>
      </c>
      <c r="B57" s="24">
        <v>42564</v>
      </c>
      <c r="C57" s="24" t="s">
        <v>0</v>
      </c>
      <c r="D57" s="24" t="s">
        <v>28</v>
      </c>
      <c r="E57" s="27" t="s">
        <v>81</v>
      </c>
      <c r="F57" s="25"/>
    </row>
    <row r="58" spans="1:6" x14ac:dyDescent="0.25">
      <c r="A58" s="25"/>
    </row>
    <row r="59" spans="1:6" x14ac:dyDescent="0.25">
      <c r="A59" s="25"/>
    </row>
    <row r="60" spans="1:6" x14ac:dyDescent="0.25">
      <c r="A60" s="26"/>
      <c r="B60" s="46" t="s">
        <v>46</v>
      </c>
      <c r="C60" s="46"/>
      <c r="D60" s="46"/>
      <c r="E60" s="46"/>
      <c r="F60" s="46"/>
    </row>
    <row r="61" spans="1:6" x14ac:dyDescent="0.25">
      <c r="A61" s="24">
        <v>1</v>
      </c>
      <c r="B61" s="24">
        <v>43456</v>
      </c>
      <c r="C61" s="24" t="s">
        <v>4</v>
      </c>
      <c r="D61" s="24" t="s">
        <v>31</v>
      </c>
      <c r="E61" s="27" t="s">
        <v>82</v>
      </c>
      <c r="F61" s="25"/>
    </row>
    <row r="62" spans="1:6" x14ac:dyDescent="0.25">
      <c r="A62" s="24">
        <v>2</v>
      </c>
      <c r="B62" s="24">
        <v>43067</v>
      </c>
      <c r="C62" s="24" t="s">
        <v>54</v>
      </c>
      <c r="D62" s="24" t="s">
        <v>55</v>
      </c>
      <c r="E62" s="27" t="s">
        <v>83</v>
      </c>
      <c r="F62" s="25"/>
    </row>
    <row r="63" spans="1:6" x14ac:dyDescent="0.25">
      <c r="A63" s="24">
        <v>3</v>
      </c>
      <c r="B63" s="24">
        <v>43471</v>
      </c>
      <c r="C63" s="24" t="s">
        <v>3</v>
      </c>
      <c r="D63" s="24" t="s">
        <v>31</v>
      </c>
      <c r="E63" s="27" t="s">
        <v>84</v>
      </c>
      <c r="F63" s="25"/>
    </row>
    <row r="64" spans="1:6" x14ac:dyDescent="0.25">
      <c r="A64" s="25"/>
    </row>
    <row r="65" spans="1:6" x14ac:dyDescent="0.25">
      <c r="A65" s="25"/>
    </row>
    <row r="66" spans="1:6" x14ac:dyDescent="0.25">
      <c r="A66" s="26"/>
      <c r="B66" s="46" t="s">
        <v>44</v>
      </c>
      <c r="C66" s="46"/>
      <c r="D66" s="46"/>
      <c r="E66" s="46"/>
      <c r="F66" s="46"/>
    </row>
    <row r="67" spans="1:6" x14ac:dyDescent="0.25">
      <c r="A67" s="24">
        <v>1</v>
      </c>
      <c r="B67" s="24">
        <v>44403</v>
      </c>
      <c r="C67" s="24" t="s">
        <v>6</v>
      </c>
      <c r="D67" s="24" t="s">
        <v>27</v>
      </c>
      <c r="E67" s="27" t="s">
        <v>85</v>
      </c>
      <c r="F67" s="25"/>
    </row>
    <row r="68" spans="1:6" x14ac:dyDescent="0.25">
      <c r="A68" s="24">
        <v>2</v>
      </c>
      <c r="B68" s="24">
        <v>42546</v>
      </c>
      <c r="C68" s="24" t="s">
        <v>7</v>
      </c>
      <c r="D68" s="24" t="s">
        <v>28</v>
      </c>
      <c r="E68" s="27" t="s">
        <v>86</v>
      </c>
      <c r="F68" s="25"/>
    </row>
    <row r="69" spans="1:6" x14ac:dyDescent="0.25">
      <c r="A69" s="24">
        <v>3</v>
      </c>
      <c r="B69" s="24">
        <v>44270</v>
      </c>
      <c r="C69" s="24" t="s">
        <v>10</v>
      </c>
      <c r="D69" s="24" t="s">
        <v>27</v>
      </c>
      <c r="E69" s="27" t="s">
        <v>87</v>
      </c>
      <c r="F69" s="25"/>
    </row>
    <row r="70" spans="1:6" x14ac:dyDescent="0.25">
      <c r="A70" s="24">
        <v>4</v>
      </c>
      <c r="B70" s="24">
        <v>42592</v>
      </c>
      <c r="C70" s="24" t="s">
        <v>12</v>
      </c>
      <c r="D70" s="24" t="s">
        <v>28</v>
      </c>
      <c r="E70" s="27" t="s">
        <v>88</v>
      </c>
      <c r="F70" s="25"/>
    </row>
    <row r="71" spans="1:6" x14ac:dyDescent="0.25">
      <c r="A71" s="24">
        <v>5</v>
      </c>
      <c r="B71" s="24">
        <v>44044</v>
      </c>
      <c r="C71" s="24" t="s">
        <v>8</v>
      </c>
      <c r="D71" s="24" t="s">
        <v>25</v>
      </c>
      <c r="E71" s="27" t="s">
        <v>89</v>
      </c>
      <c r="F71" s="25"/>
    </row>
    <row r="72" spans="1:6" x14ac:dyDescent="0.25">
      <c r="A72" s="24">
        <v>6</v>
      </c>
      <c r="B72" s="24">
        <v>127248</v>
      </c>
      <c r="C72" s="24" t="s">
        <v>49</v>
      </c>
      <c r="D72" s="24" t="s">
        <v>25</v>
      </c>
      <c r="E72" s="27" t="s">
        <v>90</v>
      </c>
      <c r="F72" s="25"/>
    </row>
    <row r="73" spans="1:6" x14ac:dyDescent="0.25">
      <c r="A73" s="24">
        <v>7</v>
      </c>
      <c r="B73" s="24">
        <v>44318</v>
      </c>
      <c r="C73" s="24" t="s">
        <v>11</v>
      </c>
      <c r="D73" s="24" t="s">
        <v>27</v>
      </c>
      <c r="E73" s="27" t="s">
        <v>91</v>
      </c>
      <c r="F73" s="25"/>
    </row>
    <row r="74" spans="1:6" x14ac:dyDescent="0.25">
      <c r="A74" s="24">
        <v>8</v>
      </c>
      <c r="B74" s="24">
        <v>42693</v>
      </c>
      <c r="C74" s="24" t="s">
        <v>13</v>
      </c>
      <c r="D74" s="24" t="s">
        <v>28</v>
      </c>
      <c r="E74" s="27" t="s">
        <v>92</v>
      </c>
      <c r="F74" s="25"/>
    </row>
    <row r="75" spans="1:6" x14ac:dyDescent="0.25">
      <c r="A75" s="25"/>
    </row>
    <row r="76" spans="1:6" x14ac:dyDescent="0.25">
      <c r="A76" s="25"/>
    </row>
    <row r="77" spans="1:6" x14ac:dyDescent="0.25">
      <c r="A77" s="26"/>
      <c r="B77" s="46" t="s">
        <v>45</v>
      </c>
      <c r="C77" s="46"/>
      <c r="D77" s="46"/>
      <c r="E77" s="46"/>
      <c r="F77" s="46"/>
    </row>
    <row r="78" spans="1:6" x14ac:dyDescent="0.25">
      <c r="A78" s="24">
        <v>1</v>
      </c>
      <c r="B78" s="24">
        <v>84161</v>
      </c>
      <c r="C78" s="24" t="s">
        <v>14</v>
      </c>
      <c r="D78" s="24" t="s">
        <v>26</v>
      </c>
      <c r="E78" s="27" t="s">
        <v>93</v>
      </c>
      <c r="F78" s="25"/>
    </row>
    <row r="79" spans="1:6" x14ac:dyDescent="0.25">
      <c r="A79" s="24">
        <v>2</v>
      </c>
      <c r="B79" s="24">
        <v>78057</v>
      </c>
      <c r="C79" s="24" t="s">
        <v>15</v>
      </c>
      <c r="D79" s="24" t="s">
        <v>26</v>
      </c>
      <c r="E79" s="27" t="s">
        <v>94</v>
      </c>
      <c r="F79" s="25"/>
    </row>
    <row r="80" spans="1:6" x14ac:dyDescent="0.25">
      <c r="A80" s="24">
        <v>3</v>
      </c>
      <c r="B80" s="24">
        <v>42579</v>
      </c>
      <c r="C80" s="24" t="s">
        <v>51</v>
      </c>
      <c r="D80" s="24" t="s">
        <v>28</v>
      </c>
      <c r="E80" s="27" t="s">
        <v>95</v>
      </c>
      <c r="F80" s="25"/>
    </row>
    <row r="81" spans="1:6" x14ac:dyDescent="0.25">
      <c r="A81" s="24">
        <v>4</v>
      </c>
      <c r="B81" s="24">
        <v>89619</v>
      </c>
      <c r="C81" s="24" t="s">
        <v>76</v>
      </c>
      <c r="D81" s="24" t="s">
        <v>31</v>
      </c>
      <c r="E81" s="27" t="s">
        <v>96</v>
      </c>
      <c r="F81" s="25"/>
    </row>
    <row r="82" spans="1:6" x14ac:dyDescent="0.25">
      <c r="A82" s="10"/>
      <c r="B82" s="10"/>
      <c r="C82" s="10"/>
      <c r="D82" s="10"/>
      <c r="E82" s="11"/>
      <c r="F82" s="8"/>
    </row>
  </sheetData>
  <sortState ref="B79:F82">
    <sortCondition ref="B79:B82"/>
  </sortState>
  <mergeCells count="13">
    <mergeCell ref="B77:F77"/>
    <mergeCell ref="B14:F14"/>
    <mergeCell ref="B18:F18"/>
    <mergeCell ref="B3:F3"/>
    <mergeCell ref="B8:F8"/>
    <mergeCell ref="B66:F66"/>
    <mergeCell ref="B56:F56"/>
    <mergeCell ref="B60:F60"/>
    <mergeCell ref="B25:F25"/>
    <mergeCell ref="B34:F34"/>
    <mergeCell ref="B40:F40"/>
    <mergeCell ref="B47:F47"/>
    <mergeCell ref="B51:F5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2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9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10003</Type>
    <SequenceNumber>65535</SequenceNumber>
    <Url/>
    <Assembly>DGI.Mimer, Version=1.0.0.0, Culture=neutral, PublicKeyToken=d6d639199e6f172d</Assembly>
    <Class>DGI.Mimer.EventReceivers.MimerId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2FC4A2EC31164BEC83D2656A73AEFD43001EE38777C8094E5A82621C34F399615000C450B6EB849F6E428DA5063AD7396B53" ma:contentTypeVersion="5" ma:contentTypeDescription="Opret et nyt dokument." ma:contentTypeScope="" ma:versionID="0354b861a07afbe5f4eef8f280f6d0a2">
  <xsd:schema xmlns:xsd="http://www.w3.org/2001/XMLSchema" xmlns:xs="http://www.w3.org/2001/XMLSchema" xmlns:p="http://schemas.microsoft.com/office/2006/metadata/properties" xmlns:ns2="2f92ecfd-cc58-40fd-8642-17d7e79aba9d" targetNamespace="http://schemas.microsoft.com/office/2006/metadata/properties" ma:root="true" ma:fieldsID="c7a50c3e4d4ba3fe17cc59a76842d0b5" ns2:_="">
    <xsd:import namespace="2f92ecfd-cc58-40fd-8642-17d7e79aba9d"/>
    <xsd:element name="properties">
      <xsd:complexType>
        <xsd:sequence>
          <xsd:element name="documentManagement">
            <xsd:complexType>
              <xsd:all>
                <xsd:element ref="ns2:MimerDocId" minOccurs="0"/>
                <xsd:element ref="ns2:MimerDocPubDoc" minOccurs="0"/>
                <xsd:element ref="ns2:MimerSaveTo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2ecfd-cc58-40fd-8642-17d7e79aba9d" elementFormDefault="qualified">
    <xsd:import namespace="http://schemas.microsoft.com/office/2006/documentManagement/types"/>
    <xsd:import namespace="http://schemas.microsoft.com/office/infopath/2007/PartnerControls"/>
    <xsd:element name="MimerDocId" ma:index="8" nillable="true" ma:displayName="Mimer dokument ID" ma:internalName="MimerDocId" ma:readOnly="true">
      <xsd:simpleType>
        <xsd:restriction base="dms:Text"/>
      </xsd:simpleType>
    </xsd:element>
    <xsd:element name="MimerDocPubDoc" ma:index="9" nillable="true" ma:displayName="Publicer til internet" ma:internalName="MimerDocPubDoc">
      <xsd:simpleType>
        <xsd:restriction base="dms:Boolean"/>
      </xsd:simpleType>
    </xsd:element>
    <xsd:element name="MimerSaveToArchive" ma:index="10" nillable="true" ma:displayName="Gem til statens arkiv" ma:internalName="MimerSaveToArchiv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merSaveToArchive xmlns="2f92ecfd-cc58-40fd-8642-17d7e79aba9d">false</MimerSaveToArchive>
    <MimerDocPubDoc xmlns="2f92ecfd-cc58-40fd-8642-17d7e79aba9d">true</MimerDocPubDoc>
    <MimerDocId xmlns="2f92ecfd-cc58-40fd-8642-17d7e79aba9d">4DB2BB13-001</MimerDocId>
  </documentManagement>
</p:properties>
</file>

<file path=customXml/itemProps1.xml><?xml version="1.0" encoding="utf-8"?>
<ds:datastoreItem xmlns:ds="http://schemas.openxmlformats.org/officeDocument/2006/customXml" ds:itemID="{1806022F-16D4-42D6-A18A-D2EC9BFEFBF7}"/>
</file>

<file path=customXml/itemProps2.xml><?xml version="1.0" encoding="utf-8"?>
<ds:datastoreItem xmlns:ds="http://schemas.openxmlformats.org/officeDocument/2006/customXml" ds:itemID="{62798F7B-C23E-4167-86FD-537918DD199F}"/>
</file>

<file path=customXml/itemProps3.xml><?xml version="1.0" encoding="utf-8"?>
<ds:datastoreItem xmlns:ds="http://schemas.openxmlformats.org/officeDocument/2006/customXml" ds:itemID="{F8D9DB92-6C97-4755-82D6-5EF80574225F}"/>
</file>

<file path=customXml/itemProps4.xml><?xml version="1.0" encoding="utf-8"?>
<ds:datastoreItem xmlns:ds="http://schemas.openxmlformats.org/officeDocument/2006/customXml" ds:itemID="{1B9A820B-8397-46FA-A789-12F4C13F5FA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Landsdelsturnering samlet</vt:lpstr>
      <vt:lpstr>Runde 1</vt:lpstr>
      <vt:lpstr>Runde 2</vt:lpstr>
      <vt:lpstr>Runde 3</vt:lpstr>
      <vt:lpstr>Runde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Damptoget</dc:creator>
  <cp:lastModifiedBy>stbaa</cp:lastModifiedBy>
  <cp:lastPrinted>2018-01-12T16:13:59Z</cp:lastPrinted>
  <dcterms:created xsi:type="dcterms:W3CDTF">2013-12-15T08:41:29Z</dcterms:created>
  <dcterms:modified xsi:type="dcterms:W3CDTF">2020-01-20T09:08:54Z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0x0101002FC4A2EC31164BEC83D2656A73AEFD43001EE38777C8094E5A82621C34F399615000C450B6EB849F6E428DA5063AD7396B53</vt:lpwstr>
  </property>
</Properties>
</file>